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pito\Desktop\Proyecto-INFOCAB-PM\"/>
    </mc:Choice>
  </mc:AlternateContent>
  <xr:revisionPtr revIDLastSave="0" documentId="13_ncr:1_{DB176EB8-3D83-47A4-9652-D3571FE179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os a M260923" sheetId="1" r:id="rId1"/>
    <sheet name="Hoja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35" i="1" l="1"/>
  <c r="F2479" i="1"/>
  <c r="F2478" i="1"/>
  <c r="F2477" i="1"/>
  <c r="F2476" i="1"/>
  <c r="F2475" i="1"/>
  <c r="F2474" i="1"/>
  <c r="F2473" i="1"/>
  <c r="F2472" i="1"/>
  <c r="F2471" i="1"/>
  <c r="F2470" i="1"/>
  <c r="F2469" i="1"/>
  <c r="F2468" i="1"/>
  <c r="F2467" i="1"/>
  <c r="F2466" i="1"/>
  <c r="F2465" i="1"/>
  <c r="F2464" i="1"/>
  <c r="F2463" i="1"/>
  <c r="F2462" i="1"/>
  <c r="F2461" i="1"/>
  <c r="F2460" i="1"/>
  <c r="F2459" i="1"/>
  <c r="F2458" i="1"/>
  <c r="F2457" i="1"/>
  <c r="F2456" i="1"/>
  <c r="F2455" i="1"/>
  <c r="F2454" i="1"/>
  <c r="F2453" i="1"/>
  <c r="F2452" i="1"/>
  <c r="F2451" i="1"/>
  <c r="F2450" i="1"/>
  <c r="F2449" i="1"/>
  <c r="F2448" i="1"/>
  <c r="F2447" i="1"/>
  <c r="F2446" i="1"/>
  <c r="F2445" i="1"/>
  <c r="F2444" i="1"/>
  <c r="F2443" i="1"/>
  <c r="F2442" i="1"/>
  <c r="F2441" i="1"/>
  <c r="F2440" i="1"/>
  <c r="F2439" i="1"/>
  <c r="F2438" i="1"/>
  <c r="F2437" i="1"/>
  <c r="F2436" i="1"/>
  <c r="F2435" i="1"/>
  <c r="F2434" i="1"/>
  <c r="F2433" i="1"/>
  <c r="F2432" i="1"/>
  <c r="F2431" i="1"/>
  <c r="F2430" i="1"/>
  <c r="F2429" i="1"/>
  <c r="F2428" i="1"/>
  <c r="F2427" i="1"/>
  <c r="F2426" i="1"/>
  <c r="F2425" i="1"/>
  <c r="F2424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9" i="1"/>
  <c r="F2408" i="1"/>
  <c r="F2407" i="1"/>
  <c r="F2406" i="1"/>
  <c r="F2405" i="1"/>
  <c r="F2404" i="1"/>
  <c r="F2403" i="1"/>
  <c r="F2402" i="1"/>
  <c r="F2401" i="1"/>
  <c r="F2400" i="1"/>
  <c r="F2399" i="1"/>
  <c r="F2398" i="1"/>
  <c r="F2397" i="1"/>
  <c r="F2396" i="1"/>
  <c r="F2395" i="1"/>
  <c r="F2394" i="1"/>
  <c r="F2393" i="1"/>
  <c r="F2392" i="1"/>
  <c r="F2391" i="1"/>
  <c r="F2390" i="1"/>
  <c r="F2389" i="1"/>
  <c r="F2388" i="1"/>
  <c r="F2387" i="1"/>
  <c r="F2386" i="1"/>
  <c r="F2385" i="1"/>
  <c r="F2384" i="1"/>
  <c r="F2383" i="1"/>
  <c r="F2382" i="1"/>
  <c r="F2381" i="1"/>
  <c r="F2380" i="1"/>
  <c r="F2379" i="1"/>
  <c r="F2378" i="1"/>
  <c r="F2377" i="1"/>
  <c r="F2376" i="1"/>
  <c r="F2375" i="1"/>
  <c r="F2374" i="1"/>
  <c r="F2373" i="1"/>
  <c r="F2372" i="1"/>
  <c r="F2371" i="1"/>
  <c r="F2370" i="1"/>
  <c r="F2369" i="1"/>
  <c r="F2368" i="1"/>
  <c r="F2367" i="1"/>
  <c r="F2366" i="1"/>
  <c r="F2365" i="1"/>
  <c r="F2364" i="1"/>
  <c r="F2363" i="1"/>
  <c r="F2362" i="1"/>
  <c r="F2361" i="1"/>
  <c r="F2360" i="1"/>
  <c r="F2359" i="1"/>
  <c r="F2358" i="1"/>
  <c r="F2357" i="1"/>
  <c r="F2356" i="1"/>
  <c r="F2355" i="1"/>
  <c r="F2354" i="1"/>
  <c r="F2353" i="1"/>
  <c r="F2352" i="1"/>
  <c r="F2351" i="1"/>
  <c r="F2350" i="1"/>
  <c r="F2349" i="1"/>
  <c r="F2348" i="1"/>
  <c r="F2347" i="1"/>
  <c r="F2346" i="1"/>
  <c r="F2345" i="1"/>
  <c r="F2344" i="1"/>
  <c r="F2343" i="1"/>
  <c r="F2342" i="1"/>
  <c r="F2341" i="1"/>
  <c r="F2340" i="1"/>
  <c r="F2339" i="1"/>
  <c r="F2338" i="1"/>
  <c r="F2337" i="1"/>
  <c r="F2336" i="1"/>
  <c r="F2335" i="1"/>
  <c r="F2334" i="1"/>
  <c r="F2333" i="1"/>
  <c r="F2332" i="1"/>
  <c r="F2331" i="1"/>
  <c r="F2330" i="1"/>
  <c r="F2329" i="1"/>
  <c r="F2328" i="1"/>
  <c r="F2327" i="1"/>
  <c r="F2326" i="1"/>
  <c r="F2325" i="1"/>
  <c r="F2324" i="1"/>
  <c r="F2323" i="1"/>
  <c r="F2322" i="1"/>
  <c r="F2321" i="1"/>
  <c r="F2320" i="1"/>
  <c r="F2319" i="1"/>
  <c r="F2318" i="1"/>
  <c r="F2317" i="1"/>
  <c r="F2316" i="1"/>
  <c r="F2315" i="1"/>
  <c r="F2314" i="1"/>
  <c r="F2313" i="1"/>
  <c r="F2312" i="1"/>
  <c r="F2311" i="1"/>
  <c r="F2310" i="1"/>
  <c r="F2309" i="1"/>
  <c r="F2308" i="1"/>
  <c r="F2307" i="1"/>
  <c r="F2306" i="1"/>
  <c r="F2305" i="1"/>
  <c r="F2304" i="1"/>
  <c r="F2303" i="1"/>
  <c r="F2302" i="1"/>
  <c r="F2301" i="1"/>
  <c r="F2300" i="1"/>
  <c r="F2299" i="1"/>
  <c r="F2298" i="1"/>
  <c r="F2297" i="1"/>
  <c r="F2296" i="1"/>
  <c r="F2295" i="1"/>
  <c r="F2294" i="1"/>
  <c r="F2293" i="1"/>
  <c r="F2292" i="1"/>
  <c r="F2291" i="1"/>
  <c r="F2290" i="1"/>
  <c r="F2289" i="1"/>
  <c r="F2288" i="1"/>
  <c r="F2287" i="1"/>
  <c r="F2286" i="1"/>
  <c r="F2285" i="1"/>
  <c r="F2284" i="1"/>
  <c r="F2283" i="1"/>
  <c r="F2282" i="1"/>
  <c r="F2281" i="1"/>
  <c r="F2280" i="1"/>
  <c r="F2279" i="1"/>
  <c r="F2278" i="1"/>
  <c r="F2277" i="1"/>
  <c r="F2276" i="1"/>
  <c r="F2275" i="1"/>
  <c r="F2274" i="1"/>
  <c r="F2273" i="1"/>
  <c r="F2272" i="1"/>
  <c r="F2271" i="1"/>
  <c r="F2270" i="1"/>
  <c r="F2269" i="1"/>
  <c r="F2268" i="1"/>
  <c r="F2267" i="1"/>
  <c r="F2266" i="1"/>
  <c r="F2265" i="1"/>
  <c r="F2264" i="1"/>
  <c r="F2263" i="1"/>
  <c r="F2262" i="1"/>
  <c r="F2261" i="1"/>
  <c r="F2260" i="1"/>
  <c r="F2259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42" i="1"/>
  <c r="F2241" i="1"/>
  <c r="F2240" i="1"/>
  <c r="F2239" i="1"/>
  <c r="F2238" i="1"/>
  <c r="F2237" i="1"/>
  <c r="F2236" i="1"/>
  <c r="F2235" i="1"/>
  <c r="F2234" i="1"/>
  <c r="F2233" i="1"/>
  <c r="F2232" i="1"/>
  <c r="F2231" i="1"/>
  <c r="F2230" i="1"/>
  <c r="F2229" i="1"/>
  <c r="F2228" i="1"/>
  <c r="F2227" i="1"/>
  <c r="F2226" i="1"/>
  <c r="F2225" i="1"/>
  <c r="F2224" i="1"/>
  <c r="F2223" i="1"/>
  <c r="F2222" i="1"/>
  <c r="F2221" i="1"/>
  <c r="F2220" i="1"/>
  <c r="F2219" i="1"/>
  <c r="F2218" i="1"/>
  <c r="F2217" i="1"/>
  <c r="F2216" i="1"/>
  <c r="F2215" i="1"/>
  <c r="F2214" i="1"/>
  <c r="F2213" i="1"/>
  <c r="F2212" i="1"/>
  <c r="F2211" i="1"/>
  <c r="F2210" i="1"/>
  <c r="F2209" i="1"/>
  <c r="F2208" i="1"/>
  <c r="F2207" i="1"/>
  <c r="F2206" i="1"/>
  <c r="F2205" i="1"/>
  <c r="F2204" i="1"/>
  <c r="F2203" i="1"/>
  <c r="F2202" i="1"/>
  <c r="F2201" i="1"/>
  <c r="F2200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4" i="1"/>
  <c r="F2153" i="1"/>
  <c r="F2152" i="1"/>
  <c r="F2151" i="1"/>
  <c r="F2150" i="1"/>
  <c r="F2149" i="1"/>
  <c r="F2148" i="1"/>
  <c r="F2147" i="1"/>
  <c r="F2146" i="1"/>
  <c r="F2145" i="1"/>
  <c r="F2144" i="1"/>
  <c r="F2143" i="1"/>
  <c r="F2142" i="1"/>
  <c r="F2141" i="1"/>
  <c r="F2140" i="1"/>
  <c r="F2139" i="1"/>
  <c r="F2138" i="1"/>
  <c r="F2137" i="1"/>
  <c r="F2136" i="1"/>
  <c r="F2135" i="1"/>
  <c r="F2134" i="1"/>
  <c r="F2133" i="1"/>
  <c r="F2132" i="1"/>
  <c r="F2131" i="1"/>
  <c r="F2130" i="1"/>
  <c r="F2129" i="1"/>
  <c r="F2128" i="1"/>
  <c r="F2127" i="1"/>
  <c r="F2126" i="1"/>
  <c r="F2125" i="1"/>
  <c r="F2124" i="1"/>
  <c r="F2123" i="1"/>
  <c r="F2122" i="1"/>
  <c r="F2121" i="1"/>
  <c r="F2120" i="1"/>
  <c r="F2119" i="1"/>
  <c r="F2118" i="1"/>
  <c r="F2117" i="1"/>
  <c r="F2116" i="1"/>
  <c r="F2115" i="1"/>
  <c r="F2114" i="1"/>
  <c r="F2113" i="1"/>
  <c r="F2112" i="1"/>
  <c r="F2111" i="1"/>
  <c r="F2110" i="1"/>
  <c r="F2109" i="1"/>
  <c r="F2108" i="1"/>
  <c r="F2107" i="1"/>
  <c r="F2106" i="1"/>
  <c r="F2105" i="1"/>
  <c r="F2104" i="1"/>
  <c r="F2103" i="1"/>
  <c r="F2102" i="1"/>
  <c r="F2101" i="1"/>
  <c r="F2100" i="1"/>
  <c r="F2099" i="1"/>
  <c r="F2098" i="1"/>
  <c r="F2097" i="1"/>
  <c r="F2096" i="1"/>
  <c r="F2095" i="1"/>
  <c r="F2094" i="1"/>
  <c r="F2093" i="1"/>
  <c r="F2092" i="1"/>
  <c r="F2091" i="1"/>
  <c r="F2090" i="1"/>
  <c r="F2089" i="1"/>
  <c r="F2088" i="1"/>
  <c r="F2087" i="1"/>
  <c r="F2086" i="1"/>
  <c r="F2085" i="1"/>
  <c r="F2084" i="1"/>
  <c r="F2083" i="1"/>
  <c r="F2082" i="1"/>
  <c r="F2081" i="1"/>
  <c r="F2080" i="1"/>
  <c r="F2079" i="1"/>
  <c r="F2078" i="1"/>
  <c r="F2077" i="1"/>
  <c r="F2076" i="1"/>
  <c r="F2075" i="1"/>
  <c r="F2074" i="1"/>
  <c r="F2073" i="1"/>
  <c r="F2072" i="1"/>
  <c r="F2071" i="1"/>
  <c r="F2070" i="1"/>
  <c r="F2069" i="1"/>
  <c r="F2068" i="1"/>
  <c r="F2067" i="1"/>
  <c r="F2066" i="1"/>
  <c r="F2065" i="1"/>
  <c r="F2064" i="1"/>
  <c r="F2063" i="1"/>
  <c r="F2062" i="1"/>
  <c r="F2061" i="1"/>
  <c r="F2060" i="1"/>
  <c r="F2059" i="1"/>
  <c r="F2058" i="1"/>
  <c r="F2057" i="1"/>
  <c r="F2056" i="1"/>
  <c r="F2055" i="1"/>
  <c r="F2054" i="1"/>
  <c r="F2053" i="1"/>
  <c r="F2052" i="1"/>
  <c r="F2051" i="1"/>
  <c r="F2050" i="1"/>
  <c r="F2049" i="1"/>
  <c r="F2048" i="1"/>
  <c r="F2047" i="1"/>
  <c r="F2046" i="1"/>
  <c r="F2045" i="1"/>
  <c r="F2044" i="1"/>
  <c r="F2043" i="1"/>
  <c r="F2042" i="1"/>
  <c r="F2041" i="1"/>
  <c r="F2040" i="1"/>
  <c r="F2039" i="1"/>
  <c r="F2038" i="1"/>
  <c r="F2037" i="1"/>
  <c r="F2036" i="1"/>
  <c r="F2035" i="1"/>
  <c r="F2034" i="1"/>
  <c r="F2033" i="1"/>
  <c r="F2032" i="1"/>
  <c r="F2031" i="1"/>
  <c r="F2030" i="1"/>
  <c r="F2029" i="1"/>
  <c r="F2028" i="1"/>
  <c r="F2027" i="1"/>
  <c r="F2026" i="1"/>
  <c r="F2025" i="1"/>
  <c r="F2024" i="1"/>
  <c r="F2023" i="1"/>
  <c r="F2022" i="1"/>
  <c r="F2021" i="1"/>
  <c r="F2020" i="1"/>
  <c r="F2019" i="1"/>
  <c r="F2018" i="1"/>
  <c r="F2017" i="1"/>
  <c r="F2016" i="1"/>
  <c r="F2015" i="1"/>
  <c r="F2014" i="1"/>
  <c r="F2013" i="1"/>
  <c r="F2012" i="1"/>
  <c r="F2011" i="1"/>
  <c r="F2010" i="1"/>
  <c r="F2009" i="1"/>
  <c r="F2008" i="1"/>
  <c r="F2007" i="1"/>
  <c r="F2006" i="1"/>
  <c r="F2005" i="1"/>
  <c r="F2004" i="1"/>
  <c r="F2003" i="1"/>
  <c r="F2002" i="1"/>
  <c r="F2001" i="1"/>
  <c r="F2000" i="1"/>
  <c r="F1999" i="1"/>
  <c r="F1998" i="1"/>
  <c r="F1997" i="1"/>
  <c r="F1996" i="1"/>
  <c r="F1995" i="1"/>
  <c r="F1994" i="1"/>
  <c r="F1993" i="1"/>
  <c r="F1992" i="1"/>
  <c r="F1991" i="1"/>
  <c r="F1990" i="1"/>
  <c r="F1989" i="1"/>
  <c r="F1988" i="1"/>
  <c r="F1987" i="1"/>
  <c r="F1986" i="1"/>
  <c r="F1985" i="1"/>
  <c r="F1984" i="1"/>
  <c r="F1983" i="1"/>
  <c r="F1982" i="1"/>
  <c r="F1981" i="1"/>
  <c r="F1980" i="1"/>
  <c r="F1979" i="1"/>
  <c r="F1978" i="1"/>
  <c r="F1977" i="1"/>
  <c r="F1976" i="1"/>
  <c r="F1975" i="1"/>
  <c r="F1974" i="1"/>
  <c r="F1973" i="1"/>
  <c r="F1972" i="1"/>
  <c r="F1971" i="1"/>
  <c r="F1970" i="1"/>
  <c r="F1969" i="1"/>
  <c r="F1968" i="1"/>
  <c r="F1967" i="1"/>
  <c r="F1966" i="1"/>
  <c r="F1965" i="1"/>
  <c r="F1964" i="1"/>
  <c r="F1963" i="1"/>
  <c r="F1962" i="1"/>
  <c r="F1961" i="1"/>
  <c r="F1960" i="1"/>
  <c r="F1959" i="1"/>
  <c r="F1958" i="1"/>
  <c r="F1957" i="1"/>
  <c r="F1956" i="1"/>
  <c r="F1955" i="1"/>
  <c r="F1954" i="1"/>
  <c r="F1953" i="1"/>
  <c r="F1952" i="1"/>
  <c r="F1951" i="1"/>
  <c r="F1950" i="1"/>
  <c r="F1949" i="1"/>
  <c r="F1948" i="1"/>
  <c r="F1947" i="1"/>
  <c r="F1946" i="1"/>
  <c r="F1945" i="1"/>
  <c r="F1944" i="1"/>
  <c r="F1943" i="1"/>
  <c r="F1942" i="1"/>
  <c r="F1941" i="1"/>
  <c r="F1940" i="1"/>
  <c r="F1939" i="1"/>
  <c r="F1938" i="1"/>
  <c r="F1937" i="1"/>
  <c r="F1936" i="1"/>
  <c r="F1935" i="1"/>
  <c r="F1934" i="1"/>
  <c r="F1933" i="1"/>
  <c r="F1932" i="1"/>
  <c r="F1931" i="1"/>
  <c r="F1930" i="1"/>
  <c r="F1929" i="1"/>
  <c r="F1928" i="1"/>
  <c r="F1927" i="1"/>
  <c r="F1926" i="1"/>
  <c r="F1925" i="1"/>
  <c r="F1924" i="1"/>
  <c r="F1923" i="1"/>
  <c r="F1922" i="1"/>
  <c r="F1921" i="1"/>
  <c r="F1920" i="1"/>
  <c r="F1919" i="1"/>
  <c r="F1918" i="1"/>
  <c r="F1917" i="1"/>
  <c r="F1916" i="1"/>
  <c r="F1915" i="1"/>
  <c r="F1914" i="1"/>
  <c r="F1913" i="1"/>
  <c r="F1912" i="1"/>
  <c r="F1911" i="1"/>
  <c r="F1910" i="1"/>
  <c r="F1909" i="1"/>
  <c r="F1908" i="1"/>
  <c r="F1907" i="1"/>
  <c r="F1906" i="1"/>
  <c r="F1905" i="1"/>
  <c r="F1904" i="1"/>
  <c r="F1903" i="1"/>
  <c r="F1902" i="1"/>
  <c r="F1901" i="1"/>
  <c r="F1900" i="1"/>
  <c r="F1899" i="1"/>
  <c r="F1898" i="1"/>
  <c r="F1897" i="1"/>
  <c r="F1896" i="1"/>
  <c r="F1895" i="1"/>
  <c r="F1894" i="1"/>
  <c r="F1893" i="1"/>
  <c r="F1892" i="1"/>
  <c r="F1891" i="1"/>
  <c r="F1890" i="1"/>
  <c r="F1889" i="1"/>
  <c r="F1888" i="1"/>
  <c r="F1887" i="1"/>
  <c r="F1886" i="1"/>
  <c r="F1885" i="1"/>
  <c r="F1884" i="1"/>
  <c r="F1883" i="1"/>
  <c r="F1882" i="1"/>
  <c r="F1881" i="1"/>
  <c r="F1880" i="1"/>
  <c r="F1879" i="1"/>
  <c r="F1878" i="1"/>
  <c r="F1877" i="1"/>
  <c r="F1876" i="1"/>
  <c r="F1875" i="1"/>
  <c r="F1874" i="1"/>
  <c r="F1873" i="1"/>
  <c r="F1872" i="1"/>
  <c r="F1871" i="1"/>
  <c r="F1870" i="1"/>
  <c r="F1869" i="1"/>
  <c r="F1868" i="1"/>
  <c r="F1867" i="1"/>
  <c r="F1866" i="1"/>
  <c r="F1865" i="1"/>
  <c r="F1864" i="1"/>
  <c r="F1863" i="1"/>
  <c r="F1862" i="1"/>
  <c r="F1861" i="1"/>
  <c r="F1860" i="1"/>
  <c r="F1859" i="1"/>
  <c r="F1858" i="1"/>
  <c r="F1857" i="1"/>
  <c r="F1856" i="1"/>
  <c r="F1855" i="1"/>
  <c r="F1854" i="1"/>
  <c r="F1853" i="1"/>
  <c r="F1852" i="1"/>
  <c r="F1851" i="1"/>
  <c r="F1850" i="1"/>
  <c r="F1849" i="1"/>
  <c r="F1848" i="1"/>
  <c r="F1847" i="1"/>
  <c r="F1846" i="1"/>
  <c r="F1845" i="1"/>
  <c r="F1844" i="1"/>
  <c r="F1843" i="1"/>
  <c r="F1842" i="1"/>
  <c r="F1841" i="1"/>
  <c r="F1840" i="1"/>
  <c r="F1839" i="1"/>
  <c r="F1838" i="1"/>
  <c r="F1837" i="1"/>
  <c r="F1836" i="1"/>
  <c r="F1834" i="1"/>
  <c r="F1833" i="1"/>
  <c r="F1832" i="1"/>
  <c r="F1831" i="1"/>
  <c r="F1830" i="1"/>
  <c r="F1829" i="1"/>
  <c r="F1828" i="1"/>
  <c r="F1827" i="1"/>
  <c r="F1826" i="1"/>
  <c r="F1825" i="1"/>
  <c r="F1824" i="1"/>
  <c r="F1823" i="1"/>
  <c r="F1822" i="1"/>
  <c r="F1821" i="1"/>
  <c r="F1820" i="1"/>
  <c r="F1819" i="1"/>
  <c r="F1818" i="1"/>
  <c r="F1817" i="1"/>
  <c r="F1816" i="1"/>
  <c r="F1815" i="1"/>
  <c r="F1814" i="1"/>
  <c r="F1813" i="1"/>
  <c r="F1812" i="1"/>
  <c r="F1811" i="1"/>
  <c r="F1810" i="1"/>
  <c r="F1809" i="1"/>
  <c r="F1808" i="1"/>
  <c r="F1807" i="1"/>
  <c r="F1806" i="1"/>
  <c r="F1805" i="1"/>
  <c r="F1804" i="1"/>
  <c r="F1803" i="1"/>
  <c r="F1802" i="1"/>
  <c r="F1801" i="1"/>
  <c r="F1800" i="1"/>
  <c r="F1799" i="1"/>
  <c r="F1798" i="1"/>
  <c r="F1797" i="1"/>
  <c r="F1796" i="1"/>
  <c r="F1795" i="1"/>
  <c r="F1794" i="1"/>
  <c r="F1793" i="1"/>
  <c r="F1792" i="1"/>
  <c r="F1791" i="1"/>
  <c r="F1790" i="1"/>
  <c r="F1789" i="1"/>
  <c r="F1788" i="1"/>
  <c r="F1787" i="1"/>
  <c r="F1786" i="1"/>
  <c r="F1785" i="1"/>
  <c r="F1784" i="1"/>
  <c r="F1783" i="1"/>
  <c r="F1782" i="1"/>
  <c r="F1781" i="1"/>
  <c r="F1780" i="1"/>
  <c r="F1779" i="1"/>
  <c r="F1778" i="1"/>
  <c r="F1777" i="1"/>
  <c r="F1776" i="1"/>
  <c r="F1775" i="1"/>
  <c r="F1774" i="1"/>
  <c r="F1773" i="1"/>
  <c r="F1772" i="1"/>
  <c r="F1771" i="1"/>
  <c r="F1770" i="1"/>
  <c r="F1769" i="1"/>
  <c r="F1768" i="1"/>
  <c r="F1767" i="1"/>
  <c r="F1766" i="1"/>
  <c r="F1765" i="1"/>
  <c r="F1764" i="1"/>
  <c r="F1763" i="1"/>
  <c r="F1762" i="1"/>
  <c r="F1761" i="1"/>
  <c r="F1760" i="1"/>
  <c r="F1759" i="1"/>
  <c r="F1758" i="1"/>
  <c r="F1757" i="1"/>
  <c r="F1756" i="1"/>
  <c r="F1755" i="1"/>
  <c r="F1754" i="1"/>
  <c r="F1753" i="1"/>
  <c r="F1752" i="1"/>
  <c r="F1751" i="1"/>
  <c r="F1750" i="1"/>
  <c r="F1749" i="1"/>
  <c r="F1748" i="1"/>
  <c r="F1747" i="1"/>
  <c r="F1746" i="1"/>
  <c r="F1745" i="1"/>
  <c r="F1744" i="1"/>
  <c r="F1743" i="1"/>
  <c r="F1742" i="1"/>
  <c r="F1741" i="1"/>
  <c r="F1740" i="1"/>
  <c r="F1739" i="1"/>
  <c r="F1738" i="1"/>
  <c r="F1737" i="1"/>
  <c r="F1736" i="1"/>
  <c r="F1735" i="1"/>
  <c r="F1734" i="1"/>
  <c r="F1733" i="1"/>
  <c r="F1732" i="1"/>
  <c r="F1731" i="1"/>
  <c r="F1730" i="1"/>
  <c r="F1729" i="1"/>
  <c r="F1728" i="1"/>
  <c r="F1727" i="1"/>
  <c r="F1726" i="1"/>
  <c r="F1725" i="1"/>
  <c r="F1724" i="1"/>
  <c r="F1723" i="1"/>
  <c r="F1722" i="1"/>
  <c r="F1721" i="1"/>
  <c r="F1720" i="1"/>
  <c r="F1719" i="1"/>
  <c r="F1718" i="1"/>
  <c r="F1717" i="1"/>
  <c r="F1716" i="1"/>
  <c r="F1715" i="1"/>
  <c r="F1714" i="1"/>
  <c r="F1713" i="1"/>
  <c r="F1712" i="1"/>
  <c r="F1711" i="1"/>
  <c r="F1710" i="1"/>
  <c r="F1709" i="1"/>
  <c r="F1708" i="1"/>
  <c r="F1707" i="1"/>
  <c r="F1706" i="1"/>
  <c r="F1705" i="1"/>
  <c r="F1704" i="1"/>
  <c r="F1703" i="1"/>
  <c r="F1702" i="1"/>
  <c r="F1701" i="1"/>
  <c r="F1700" i="1"/>
  <c r="F1699" i="1"/>
  <c r="F1698" i="1"/>
  <c r="F1697" i="1"/>
  <c r="F1696" i="1"/>
  <c r="F1695" i="1"/>
  <c r="F1694" i="1"/>
  <c r="F1693" i="1"/>
  <c r="F1692" i="1"/>
  <c r="F1691" i="1"/>
  <c r="F1690" i="1"/>
  <c r="F1689" i="1"/>
  <c r="F1688" i="1"/>
  <c r="F1687" i="1"/>
  <c r="F1686" i="1"/>
  <c r="F1685" i="1"/>
  <c r="F1684" i="1"/>
  <c r="F1683" i="1"/>
  <c r="F1682" i="1"/>
  <c r="F1681" i="1"/>
  <c r="F1680" i="1"/>
  <c r="F1679" i="1"/>
  <c r="F1678" i="1"/>
  <c r="F1677" i="1"/>
  <c r="F1676" i="1"/>
  <c r="F1675" i="1"/>
  <c r="F1674" i="1"/>
  <c r="F1673" i="1"/>
  <c r="F1672" i="1"/>
  <c r="F1671" i="1"/>
  <c r="F1670" i="1"/>
  <c r="F1669" i="1"/>
  <c r="F1668" i="1"/>
  <c r="F1667" i="1"/>
  <c r="F1666" i="1"/>
  <c r="F1665" i="1"/>
  <c r="F1664" i="1"/>
  <c r="F1663" i="1"/>
  <c r="F1662" i="1"/>
  <c r="F1661" i="1"/>
  <c r="F1660" i="1"/>
  <c r="F1659" i="1"/>
  <c r="F1658" i="1"/>
  <c r="F1657" i="1"/>
  <c r="F1656" i="1"/>
  <c r="F1655" i="1"/>
  <c r="F1654" i="1"/>
  <c r="F1653" i="1"/>
  <c r="F1652" i="1"/>
  <c r="F1651" i="1"/>
  <c r="F1650" i="1"/>
  <c r="F1649" i="1"/>
  <c r="F1648" i="1"/>
  <c r="F1647" i="1"/>
  <c r="F1646" i="1"/>
  <c r="F1645" i="1"/>
  <c r="F1644" i="1"/>
  <c r="F1643" i="1"/>
  <c r="F1642" i="1"/>
  <c r="F1641" i="1"/>
  <c r="F1640" i="1"/>
  <c r="F1639" i="1"/>
  <c r="F1638" i="1"/>
  <c r="F1637" i="1"/>
  <c r="F1636" i="1"/>
  <c r="F1635" i="1"/>
  <c r="F1634" i="1"/>
  <c r="F1633" i="1"/>
  <c r="F1632" i="1"/>
  <c r="F1631" i="1"/>
  <c r="F1630" i="1"/>
  <c r="F1629" i="1"/>
  <c r="F1628" i="1"/>
  <c r="F1627" i="1"/>
  <c r="F1626" i="1"/>
  <c r="F1625" i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601" i="1"/>
  <c r="F1600" i="1"/>
  <c r="F1599" i="1"/>
  <c r="F1598" i="1"/>
  <c r="F1597" i="1"/>
  <c r="F1596" i="1"/>
  <c r="F1595" i="1"/>
  <c r="F1594" i="1"/>
  <c r="F1593" i="1"/>
  <c r="F1592" i="1"/>
  <c r="F1591" i="1"/>
  <c r="F1590" i="1"/>
  <c r="F1589" i="1"/>
  <c r="F1588" i="1"/>
  <c r="F1587" i="1"/>
  <c r="F1586" i="1"/>
  <c r="F1585" i="1"/>
  <c r="F1584" i="1"/>
  <c r="F1583" i="1"/>
  <c r="F1582" i="1"/>
  <c r="F1581" i="1"/>
  <c r="F1580" i="1"/>
  <c r="F1579" i="1"/>
  <c r="F1578" i="1"/>
  <c r="F1577" i="1"/>
  <c r="F1576" i="1"/>
  <c r="F1575" i="1"/>
  <c r="F1574" i="1"/>
  <c r="F1573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4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9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27" i="1"/>
  <c r="F26" i="1"/>
  <c r="F25" i="1"/>
  <c r="F24" i="1"/>
  <c r="F23" i="1"/>
  <c r="F15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<sst xmlns="http://schemas.openxmlformats.org/spreadsheetml/2006/main" count="17408" uniqueCount="10368">
  <si>
    <t>Aguascalientes</t>
  </si>
  <si>
    <t>Asientos</t>
  </si>
  <si>
    <t>Calvillo</t>
  </si>
  <si>
    <t>Cosío</t>
  </si>
  <si>
    <t>Jesús María</t>
  </si>
  <si>
    <t>Pabellón de Arteaga</t>
  </si>
  <si>
    <t>Rincón de Romos</t>
  </si>
  <si>
    <t>San José de Gracia</t>
  </si>
  <si>
    <t>Tepezalá</t>
  </si>
  <si>
    <t>El Llano</t>
  </si>
  <si>
    <t>San Francisco de los Romo</t>
  </si>
  <si>
    <t>Baja California</t>
  </si>
  <si>
    <t>Ensenada</t>
  </si>
  <si>
    <t>Mexicali</t>
  </si>
  <si>
    <t>Tecate</t>
  </si>
  <si>
    <t>Tijuana</t>
  </si>
  <si>
    <t>Playas de Rosarito</t>
  </si>
  <si>
    <t>Baja California Sur</t>
  </si>
  <si>
    <t>Comondú</t>
  </si>
  <si>
    <t>Mulegé</t>
  </si>
  <si>
    <t>La Paz</t>
  </si>
  <si>
    <t>Los Cabos</t>
  </si>
  <si>
    <t>Loreto</t>
  </si>
  <si>
    <t>Campeche</t>
  </si>
  <si>
    <t>Calkiní</t>
  </si>
  <si>
    <t>Carmen</t>
  </si>
  <si>
    <t>Champotón</t>
  </si>
  <si>
    <t>Hecelchakán</t>
  </si>
  <si>
    <t>Hopelchén</t>
  </si>
  <si>
    <t>Palizada</t>
  </si>
  <si>
    <t>Tenabo</t>
  </si>
  <si>
    <t>Escárcega</t>
  </si>
  <si>
    <t>Calakmul</t>
  </si>
  <si>
    <t>Candelaria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</si>
  <si>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</si>
  <si>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</si>
  <si>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</si>
  <si>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</si>
  <si>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</si>
  <si>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</si>
  <si>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</si>
  <si>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</si>
  <si>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</si>
  <si>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</si>
  <si>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</si>
  <si>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Guerrero</t>
  </si>
  <si>
    <t>Hidalgo</t>
  </si>
  <si>
    <t>Jiménez</t>
  </si>
  <si>
    <t>Juárez</t>
  </si>
  <si>
    <t>Lamadrid</t>
  </si>
  <si>
    <t>Matamoros</t>
  </si>
  <si>
    <t>Monclova</t>
  </si>
  <si>
    <t>Morelos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</si>
  <si>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</si>
  <si>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</si>
  <si>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</si>
  <si>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</si>
  <si>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</si>
  <si>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</si>
  <si>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</si>
  <si>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</si>
  <si>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</si>
  <si>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</si>
  <si>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</si>
  <si>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</si>
  <si>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</si>
  <si>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</si>
  <si>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</si>
  <si>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</si>
  <si>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</si>
  <si>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</si>
  <si>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</si>
  <si>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Colima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</si>
  <si>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</si>
  <si>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</si>
  <si>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</si>
  <si>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</si>
  <si>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</si>
  <si>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</si>
  <si>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</si>
  <si>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</si>
  <si>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</si>
  <si>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Chiapas</t>
  </si>
  <si>
    <t>Acacoyagua</t>
  </si>
  <si>
    <t>Acala</t>
  </si>
  <si>
    <t>Acapetahua</t>
  </si>
  <si>
    <t>Altamirano</t>
  </si>
  <si>
    <t>Amatán</t>
  </si>
  <si>
    <t>Amatenango de la Frontera</t>
  </si>
  <si>
    <t>Amatenango del Valle</t>
  </si>
  <si>
    <t>Ángel Albino Corzo</t>
  </si>
  <si>
    <t>Arriaga</t>
  </si>
  <si>
    <t>Bejucal de Ocampo</t>
  </si>
  <si>
    <t>Bella Vista</t>
  </si>
  <si>
    <t>Berriozábal</t>
  </si>
  <si>
    <t>Bochil</t>
  </si>
  <si>
    <t>El Bosque</t>
  </si>
  <si>
    <t>Cacahoatán</t>
  </si>
  <si>
    <t>Catazajá</t>
  </si>
  <si>
    <t>Cintalapa</t>
  </si>
  <si>
    <t>Coapilla</t>
  </si>
  <si>
    <t>Comitán de Domínguez</t>
  </si>
  <si>
    <t>La Concordia</t>
  </si>
  <si>
    <t>Copainalá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</si>
  <si>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</si>
  <si>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</si>
  <si>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</si>
  <si>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</si>
  <si>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</si>
  <si>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</si>
  <si>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</si>
  <si>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</si>
  <si>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</si>
  <si>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</si>
  <si>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Escuintla</t>
  </si>
  <si>
    <t>Francisco León</t>
  </si>
  <si>
    <t>Frontera Comalapa</t>
  </si>
  <si>
    <t>Frontera Hidalgo</t>
  </si>
  <si>
    <t>La Grandeza</t>
  </si>
  <si>
    <t>Huehuetán</t>
  </si>
  <si>
    <t>Huixtán</t>
  </si>
  <si>
    <t>Huitiupán</t>
  </si>
  <si>
    <t>Huixtla</t>
  </si>
  <si>
    <t>La Independencia</t>
  </si>
  <si>
    <t>Ixhuatán</t>
  </si>
  <si>
    <t>Ixtacomitán</t>
  </si>
  <si>
    <t>Ixtapa</t>
  </si>
  <si>
    <t>Ixtapangajoya</t>
  </si>
  <si>
    <t>Jiquipilas</t>
  </si>
  <si>
    <t>Jitotol</t>
  </si>
  <si>
    <t>Larráinzar</t>
  </si>
  <si>
    <t>La Libertad</t>
  </si>
  <si>
    <t>Mapastepec</t>
  </si>
  <si>
    <t>Las Margaritas</t>
  </si>
  <si>
    <t>Mazapa de Madero</t>
  </si>
  <si>
    <t>Mazatán</t>
  </si>
  <si>
    <t>Metapa</t>
  </si>
  <si>
    <t>Mitontic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</si>
  <si>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</si>
  <si>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</si>
  <si>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</si>
  <si>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</si>
  <si>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</si>
  <si>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</si>
  <si>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</si>
  <si>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</si>
  <si>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</si>
  <si>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</si>
  <si>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</si>
  <si>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</si>
  <si>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</si>
  <si>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El Porvenir</t>
  </si>
  <si>
    <t>Villa Comaltitlán</t>
  </si>
  <si>
    <t>Pueblo Nuevo Solistahuacán</t>
  </si>
  <si>
    <t>Rayón</t>
  </si>
  <si>
    <t>Reforma</t>
  </si>
  <si>
    <t>Las Rosas</t>
  </si>
  <si>
    <t>Sabanilla</t>
  </si>
  <si>
    <t>Salto de Agua</t>
  </si>
  <si>
    <t>San Cristóbal de las Casas</t>
  </si>
  <si>
    <t>San Fernando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</si>
  <si>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</si>
  <si>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</si>
  <si>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</si>
  <si>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</si>
  <si>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</si>
  <si>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</si>
  <si>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</si>
  <si>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</si>
  <si>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</si>
  <si>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</si>
  <si>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</si>
  <si>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</si>
  <si>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</si>
  <si>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</si>
  <si>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</si>
  <si>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</si>
  <si>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</si>
  <si>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</si>
  <si>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La Trinitaria</t>
  </si>
  <si>
    <t>Tumbalá</t>
  </si>
  <si>
    <t>Tuxtla Gutiérrez</t>
  </si>
  <si>
    <t>Tuxtla Chico</t>
  </si>
  <si>
    <t>Tuzantán</t>
  </si>
  <si>
    <t>Tzimol</t>
  </si>
  <si>
    <t>Unión Juárez</t>
  </si>
  <si>
    <t>Venustiano Carranza</t>
  </si>
  <si>
    <t>Villa Corzo</t>
  </si>
  <si>
    <t>Villaflores</t>
  </si>
  <si>
    <t>Yajalón</t>
  </si>
  <si>
    <t>San Lucas</t>
  </si>
  <si>
    <t>Zinacantán</t>
  </si>
  <si>
    <t>San Juan Cancuc</t>
  </si>
  <si>
    <t>Aldama</t>
  </si>
  <si>
    <t>Benemérito de las Américas</t>
  </si>
  <si>
    <t>Maravilla Tenejapa</t>
  </si>
  <si>
    <t>Marqués de Comillas</t>
  </si>
  <si>
    <t>Montecristo de Guerrero</t>
  </si>
  <si>
    <t>San Andrés Duraznal</t>
  </si>
  <si>
    <t>Santiago el Pinar</t>
  </si>
  <si>
    <t>Capitán Luis Ángel Vidal</t>
  </si>
  <si>
    <t>Rincón Chamula San Pedro</t>
  </si>
  <si>
    <t>El Parral</t>
  </si>
  <si>
    <t>Emiliano Zapata</t>
  </si>
  <si>
    <t>Mezcalapa</t>
  </si>
  <si>
    <t>Chihuahua</t>
  </si>
  <si>
    <t>Ahumada</t>
  </si>
  <si>
    <t>Aquiles Serdán</t>
  </si>
  <si>
    <t>Ascensión</t>
  </si>
  <si>
    <t>Bachíniva</t>
  </si>
  <si>
    <t>Balleza</t>
  </si>
  <si>
    <t>Batopilas de Manuel Gómez Morín</t>
  </si>
  <si>
    <t>Bocoyna</t>
  </si>
  <si>
    <t>Buenaventura</t>
  </si>
  <si>
    <t>Camargo</t>
  </si>
  <si>
    <t>Carichí</t>
  </si>
  <si>
    <t>Casas Grandes</t>
  </si>
  <si>
    <t>Coronado</t>
  </si>
  <si>
    <t>Coyame del Sotol</t>
  </si>
  <si>
    <t>La Cruz</t>
  </si>
  <si>
    <t>Cusihuiriachi</t>
  </si>
  <si>
    <t>Chínipas</t>
  </si>
  <si>
    <t>Delicias</t>
  </si>
  <si>
    <t>Dr. Belisario Domínguez</t>
  </si>
  <si>
    <t>Galeana</t>
  </si>
  <si>
    <t>Santa Isabel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</si>
  <si>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</si>
  <si>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</si>
  <si>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</si>
  <si>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</si>
  <si>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</si>
  <si>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</si>
  <si>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</si>
  <si>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</si>
  <si>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</si>
  <si>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</si>
  <si>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</si>
  <si>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</si>
  <si>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</si>
  <si>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</si>
  <si>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</si>
  <si>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</si>
  <si>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</si>
  <si>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</si>
  <si>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</si>
  <si>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</si>
  <si>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</si>
  <si>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</si>
  <si>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</si>
  <si>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</si>
  <si>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</si>
  <si>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</si>
  <si>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</si>
  <si>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</si>
  <si>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</si>
  <si>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</si>
  <si>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Satevó</t>
  </si>
  <si>
    <t>Saucillo</t>
  </si>
  <si>
    <t>Temósachic</t>
  </si>
  <si>
    <t>El Tule</t>
  </si>
  <si>
    <t>Urique</t>
  </si>
  <si>
    <t>Uruachi</t>
  </si>
  <si>
    <t>Valle de Zaragoza</t>
  </si>
  <si>
    <t>CDMX</t>
  </si>
  <si>
    <t>Azcapotzalco</t>
  </si>
  <si>
    <t>Coyoacán</t>
  </si>
  <si>
    <t>Cuajimalpa de Morelos</t>
  </si>
  <si>
    <t>Gustavo A. Madero</t>
  </si>
  <si>
    <t>Iztacalco</t>
  </si>
  <si>
    <t>Iztapalapa</t>
  </si>
  <si>
    <t>La Magdalena Contreras</t>
  </si>
  <si>
    <t>Milpa Alta</t>
  </si>
  <si>
    <t>Álvaro Obregón</t>
  </si>
  <si>
    <t>Tláhuac</t>
  </si>
  <si>
    <t>Tlalpan</t>
  </si>
  <si>
    <t>Xochimilco</t>
  </si>
  <si>
    <t>Benito Juárez</t>
  </si>
  <si>
    <t>Miguel Hidalgo</t>
  </si>
  <si>
    <t>Durango</t>
  </si>
  <si>
    <t>Canatlán</t>
  </si>
  <si>
    <t>Canelas</t>
  </si>
  <si>
    <t>Coneto de Comonfort</t>
  </si>
  <si>
    <t>Cuencamé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</si>
  <si>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</si>
  <si>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</si>
  <si>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</si>
  <si>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</si>
  <si>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</si>
  <si>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</si>
  <si>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</si>
  <si>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</si>
  <si>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</si>
  <si>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</si>
  <si>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El Oro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</si>
  <si>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</si>
  <si>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</si>
  <si>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</si>
  <si>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</si>
  <si>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</si>
  <si>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</si>
  <si>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</si>
  <si>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</si>
  <si>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</si>
  <si>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</si>
  <si>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</si>
  <si>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</si>
  <si>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</si>
  <si>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</si>
  <si>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</si>
  <si>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</si>
  <si>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</si>
  <si>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</si>
  <si>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</si>
  <si>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</si>
  <si>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Nuevo Ideal</t>
  </si>
  <si>
    <t>Guanajuato</t>
  </si>
  <si>
    <t>Acámbaro</t>
  </si>
  <si>
    <t>San Miguel de Allende</t>
  </si>
  <si>
    <t>Apaseo el Alto</t>
  </si>
  <si>
    <t>Apaseo el Grande</t>
  </si>
  <si>
    <t>Atarjea</t>
  </si>
  <si>
    <t>Celaya</t>
  </si>
  <si>
    <t>Manuel Doblado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</si>
  <si>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</si>
  <si>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</si>
  <si>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</si>
  <si>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</si>
  <si>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</si>
  <si>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</si>
  <si>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</si>
  <si>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</si>
  <si>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</si>
  <si>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</si>
  <si>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</si>
  <si>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</si>
  <si>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</si>
  <si>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</si>
  <si>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</si>
  <si>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</si>
  <si>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</si>
  <si>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</si>
  <si>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</si>
  <si>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</si>
  <si>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</si>
  <si>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</si>
  <si>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Santa Catarina</t>
  </si>
  <si>
    <t>Santa Cruz de Juventino Rosas</t>
  </si>
  <si>
    <t>Santiago Maravatío</t>
  </si>
  <si>
    <t>Silao de la Victoria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</si>
  <si>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</si>
  <si>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</si>
  <si>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</si>
  <si>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</si>
  <si>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</si>
  <si>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</si>
  <si>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</si>
  <si>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</si>
  <si>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</si>
  <si>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</si>
  <si>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</si>
  <si>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</si>
  <si>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</si>
  <si>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</si>
  <si>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</si>
  <si>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</si>
  <si>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</si>
  <si>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</si>
  <si>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</si>
  <si>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</si>
  <si>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</si>
  <si>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</si>
  <si>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</si>
  <si>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Coahuayutla de José María Izazaga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</si>
  <si>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</si>
  <si>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</si>
  <si>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</si>
  <si>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</si>
  <si>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</si>
  <si>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</si>
  <si>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</si>
  <si>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</si>
  <si>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</si>
  <si>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</si>
  <si>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</si>
  <si>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Chilapa de Álvarez</t>
  </si>
  <si>
    <t>Chilpancingo de los Bravo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</si>
  <si>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</si>
  <si>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</si>
  <si>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</si>
  <si>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</si>
  <si>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</si>
  <si>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</si>
  <si>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</si>
  <si>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Ixcateopan de Cuauhtémoc</t>
  </si>
  <si>
    <t>Zihuatanejo de Azueta</t>
  </si>
  <si>
    <t>Juan R. Escudero</t>
  </si>
  <si>
    <t>Leonardo Bravo</t>
  </si>
  <si>
    <t>Malinaltepec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</si>
  <si>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</si>
  <si>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</si>
  <si>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</si>
  <si>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</si>
  <si>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</si>
  <si>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</si>
  <si>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</si>
  <si>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</si>
  <si>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</si>
  <si>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</si>
  <si>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</si>
  <si>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</si>
  <si>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</si>
  <si>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</si>
  <si>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</si>
  <si>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</si>
  <si>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</si>
  <si>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</si>
  <si>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</si>
  <si>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</si>
  <si>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</si>
  <si>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</si>
  <si>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</si>
  <si>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</si>
  <si>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</si>
  <si>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</si>
  <si>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La Unión de Isidoro Montes de Oca</t>
  </si>
  <si>
    <t>Xalpatláhuac</t>
  </si>
  <si>
    <t>Xochihuehuetlán</t>
  </si>
  <si>
    <t>Xochistlahuaca</t>
  </si>
  <si>
    <t>Zapotitlán Tablas</t>
  </si>
  <si>
    <t>Zirándaro</t>
  </si>
  <si>
    <t>Zitlala</t>
  </si>
  <si>
    <t>Eduardo Neri</t>
  </si>
  <si>
    <t>Acatepec</t>
  </si>
  <si>
    <t>Marquelia</t>
  </si>
  <si>
    <t>Cochoapa el Grande</t>
  </si>
  <si>
    <t>José Joaquín de Herrera</t>
  </si>
  <si>
    <t>Juchitán</t>
  </si>
  <si>
    <t>Iliatenco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</si>
  <si>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</si>
  <si>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</si>
  <si>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</si>
  <si>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</si>
  <si>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</si>
  <si>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</si>
  <si>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</si>
  <si>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</si>
  <si>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El Arenal</t>
  </si>
  <si>
    <t>Atitalaquia</t>
  </si>
  <si>
    <t>Atlapexco</t>
  </si>
  <si>
    <t>Atotonilco el Grande</t>
  </si>
  <si>
    <t>Atotonilco de Tula</t>
  </si>
  <si>
    <t>Calnali</t>
  </si>
  <si>
    <t>Cardonal</t>
  </si>
  <si>
    <t>Cuautepec de Hinojosa</t>
  </si>
  <si>
    <t>Chapantongo</t>
  </si>
  <si>
    <t>Chapulhuacán</t>
  </si>
  <si>
    <t>Chilcuautla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</si>
  <si>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</si>
  <si>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</si>
  <si>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</si>
  <si>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</si>
  <si>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</si>
  <si>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</si>
  <si>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</si>
  <si>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</si>
  <si>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</si>
  <si>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</si>
  <si>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</si>
  <si>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</si>
  <si>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Lolotla</t>
  </si>
  <si>
    <t>Metepec</t>
  </si>
  <si>
    <t>San Agustín Metzquititlán</t>
  </si>
  <si>
    <t>Metztitlán</t>
  </si>
  <si>
    <t>Mineral del Chico</t>
  </si>
  <si>
    <t>Mineral del Monte</t>
  </si>
  <si>
    <t>La Misión</t>
  </si>
  <si>
    <t>Mixquiahuala de Juárez</t>
  </si>
  <si>
    <t>Molango de Escamilla</t>
  </si>
  <si>
    <t>Nicolás Flores</t>
  </si>
  <si>
    <t>Nopala de Villagrán</t>
  </si>
  <si>
    <t>Omitlán de Juárez</t>
  </si>
  <si>
    <t>San Felipe Orizatlán</t>
  </si>
  <si>
    <t>Pacula</t>
  </si>
  <si>
    <t>Pachuca de Soto</t>
  </si>
  <si>
    <t>Pisaflores</t>
  </si>
  <si>
    <t>Progreso de Obregón</t>
  </si>
  <si>
    <t>Mineral de la Reforma</t>
  </si>
  <si>
    <t>San Agustín Tlaxiaca</t>
  </si>
  <si>
    <t>San Bartolo Tutotepec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</si>
  <si>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</si>
  <si>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</si>
  <si>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</si>
  <si>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</si>
  <si>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</si>
  <si>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</si>
  <si>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</si>
  <si>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</si>
  <si>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</si>
  <si>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</si>
  <si>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</si>
  <si>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</si>
  <si>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Villa de Tezontepec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</si>
  <si>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</si>
  <si>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</si>
  <si>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</si>
  <si>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</si>
  <si>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</si>
  <si>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</si>
  <si>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</si>
  <si>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</si>
  <si>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</si>
  <si>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</si>
  <si>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</si>
  <si>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</si>
  <si>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</si>
  <si>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</si>
  <si>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</si>
  <si>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</si>
  <si>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</si>
  <si>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</si>
  <si>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Jalisco</t>
  </si>
  <si>
    <t>Acatic</t>
  </si>
  <si>
    <t>Acatlán de Juárez</t>
  </si>
  <si>
    <t>Ahualulco de Mercado</t>
  </si>
  <si>
    <t>Amacueca</t>
  </si>
  <si>
    <t>Amatitán</t>
  </si>
  <si>
    <t>Ameca</t>
  </si>
  <si>
    <t>San Juanito de Escobedo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</si>
  <si>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</si>
  <si>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</si>
  <si>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</si>
  <si>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</si>
  <si>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</si>
  <si>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</si>
  <si>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</si>
  <si>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</si>
  <si>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</si>
  <si>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La Barca</t>
  </si>
  <si>
    <t>Bolaños</t>
  </si>
  <si>
    <t>Cabo Corrientes</t>
  </si>
  <si>
    <t>Casimiro Castillo</t>
  </si>
  <si>
    <t>Cihuatlán</t>
  </si>
  <si>
    <t>Zapotlán el Grande</t>
  </si>
  <si>
    <t>Colotlán</t>
  </si>
  <si>
    <t>Concepción de Buenos Aires</t>
  </si>
  <si>
    <t>Cuautitlán de García Barragán</t>
  </si>
  <si>
    <t>Cuautla</t>
  </si>
  <si>
    <t>Cuquío</t>
  </si>
  <si>
    <t>Chapala</t>
  </si>
  <si>
    <t>Chimaltitán</t>
  </si>
  <si>
    <t>Chiquilistlán</t>
  </si>
  <si>
    <t>Degollado</t>
  </si>
  <si>
    <t>Ejutla</t>
  </si>
  <si>
    <t>Encarnación de Díaz</t>
  </si>
  <si>
    <t>Etzatlán</t>
  </si>
  <si>
    <t>El Grullo</t>
  </si>
  <si>
    <t>Guachinango</t>
  </si>
  <si>
    <t>Guadalajara</t>
  </si>
  <si>
    <t>Hostotipaquillo</t>
  </si>
  <si>
    <t>Huejúcar</t>
  </si>
  <si>
    <t>Huejuquilla el Alto</t>
  </si>
  <si>
    <t>La Huerta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</si>
  <si>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</si>
  <si>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</si>
  <si>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</si>
  <si>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</si>
  <si>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</si>
  <si>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</si>
  <si>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</si>
  <si>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</si>
  <si>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Lagos de Moreno</t>
  </si>
  <si>
    <t>El Limón</t>
  </si>
  <si>
    <t>Magdalena</t>
  </si>
  <si>
    <t>Santa María del Oro</t>
  </si>
  <si>
    <t>La Manzanilla de la Paz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</si>
  <si>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</si>
  <si>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</si>
  <si>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</si>
  <si>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</si>
  <si>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</si>
  <si>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</si>
  <si>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</si>
  <si>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</si>
  <si>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</si>
  <si>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</si>
  <si>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Villa Purificación</t>
  </si>
  <si>
    <t>Quitupan</t>
  </si>
  <si>
    <t>El Salto</t>
  </si>
  <si>
    <t>San Cristóbal de la Barranca</t>
  </si>
  <si>
    <t>San Diego de Alejandría</t>
  </si>
  <si>
    <t>San Juan de los Lagos</t>
  </si>
  <si>
    <t>San Julián</t>
  </si>
  <si>
    <t>San Martín de Bolaños</t>
  </si>
  <si>
    <t>San Martín Hidalgo</t>
  </si>
  <si>
    <t>San Miguel el Alto</t>
  </si>
  <si>
    <t>San Sebastián del Oeste</t>
  </si>
  <si>
    <t>Santa María de los Ángeles</t>
  </si>
  <si>
    <t>Sayula</t>
  </si>
  <si>
    <t>Tala</t>
  </si>
  <si>
    <t>Talpa de Allende</t>
  </si>
  <si>
    <t>Tamazula de Gordiano</t>
  </si>
  <si>
    <t>Tapalpa</t>
  </si>
  <si>
    <t>Tecalitlán</t>
  </si>
  <si>
    <t>Tecolotlán</t>
  </si>
  <si>
    <t>Techaluta de Montenegro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</si>
  <si>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</si>
  <si>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</si>
  <si>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</si>
  <si>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</si>
  <si>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</si>
  <si>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</si>
  <si>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</si>
  <si>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</si>
  <si>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San Pedro Tlaquepaque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</si>
  <si>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</si>
  <si>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</si>
  <si>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</si>
  <si>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</si>
  <si>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</si>
  <si>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</si>
  <si>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</si>
  <si>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</si>
  <si>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</si>
  <si>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</si>
  <si>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</si>
  <si>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</si>
  <si>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</si>
  <si>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San Gabriel</t>
  </si>
  <si>
    <t>Villa Corona</t>
  </si>
  <si>
    <t>Villa Guerrero</t>
  </si>
  <si>
    <t>Villa Hidalgo</t>
  </si>
  <si>
    <t>Cañadas de Obregón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</si>
  <si>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</si>
  <si>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</si>
  <si>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</si>
  <si>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</si>
  <si>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</si>
  <si>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</si>
  <si>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Zapotlanejo</t>
  </si>
  <si>
    <t>San Ignacio Cerro Gordo</t>
  </si>
  <si>
    <t>México</t>
  </si>
  <si>
    <t>Acambay de Ruíz Castañeda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</si>
  <si>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</si>
  <si>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</si>
  <si>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</si>
  <si>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</si>
  <si>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</si>
  <si>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</si>
  <si>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</si>
  <si>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</si>
  <si>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</si>
  <si>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</si>
  <si>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</si>
  <si>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</si>
  <si>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</si>
  <si>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</si>
  <si>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</si>
  <si>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</si>
  <si>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</si>
  <si>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</si>
  <si>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Coacalco de Berriozábal</t>
  </si>
  <si>
    <t>Coatepec Harinas</t>
  </si>
  <si>
    <t>Cocotitlán</t>
  </si>
  <si>
    <t>Coyotepec</t>
  </si>
  <si>
    <t>Cuautitlán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</si>
  <si>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</si>
  <si>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</si>
  <si>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</si>
  <si>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</si>
  <si>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</si>
  <si>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</si>
  <si>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</si>
  <si>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</si>
  <si>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</si>
  <si>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</si>
  <si>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</si>
  <si>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</si>
  <si>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</si>
  <si>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</si>
  <si>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</si>
  <si>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</si>
  <si>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</si>
  <si>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</si>
  <si>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Xalatlaco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</si>
  <si>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</si>
  <si>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</si>
  <si>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</si>
  <si>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</si>
  <si>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</si>
  <si>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</si>
  <si>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</si>
  <si>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</si>
  <si>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Malinalco</t>
  </si>
  <si>
    <t>Melchor Ocampo</t>
  </si>
  <si>
    <t>Mexicaltzingo</t>
  </si>
  <si>
    <t>Naucalpan de Juárez</t>
  </si>
  <si>
    <t>Nezahualcóyotl</t>
  </si>
  <si>
    <t>Nextlalpan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</si>
  <si>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</si>
  <si>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</si>
  <si>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</si>
  <si>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</si>
  <si>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</si>
  <si>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</si>
  <si>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</si>
  <si>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</si>
  <si>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</si>
  <si>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</si>
  <si>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</si>
  <si>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</si>
  <si>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</si>
  <si>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</si>
  <si>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</si>
  <si>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</si>
  <si>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</si>
  <si>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</si>
  <si>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</si>
  <si>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</si>
  <si>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</si>
  <si>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</si>
  <si>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</si>
  <si>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</si>
  <si>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</si>
  <si>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</si>
  <si>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</si>
  <si>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</si>
  <si>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</si>
  <si>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</si>
  <si>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</si>
  <si>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</si>
  <si>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</si>
  <si>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</si>
  <si>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</si>
  <si>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</si>
  <si>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</si>
  <si>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</si>
  <si>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</si>
  <si>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</si>
  <si>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</si>
  <si>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</si>
  <si>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</si>
  <si>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</si>
  <si>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Tonatico</t>
  </si>
  <si>
    <t>Tultepec</t>
  </si>
  <si>
    <t>Tultitlán</t>
  </si>
  <si>
    <t>Valle de Bravo</t>
  </si>
  <si>
    <t>Villa de Allende</t>
  </si>
  <si>
    <t>Villa del Carbón</t>
  </si>
  <si>
    <t>Villa Victoria</t>
  </si>
  <si>
    <t>Xonacatlán</t>
  </si>
  <si>
    <t>Zacazonapan</t>
  </si>
  <si>
    <t>Zacualpan</t>
  </si>
  <si>
    <t>Zinacantepec</t>
  </si>
  <si>
    <t>Zumpahuacán</t>
  </si>
  <si>
    <t>Zumpango</t>
  </si>
  <si>
    <t>Cuautitlán Izcalli</t>
  </si>
  <si>
    <t>Valle de Chalco Solidaridad</t>
  </si>
  <si>
    <t>Luvianos</t>
  </si>
  <si>
    <t>San José del Rincón</t>
  </si>
  <si>
    <t>Tonanitla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</si>
  <si>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</si>
  <si>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</si>
  <si>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</si>
  <si>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</si>
  <si>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</si>
  <si>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</si>
  <si>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</si>
  <si>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</si>
  <si>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</si>
  <si>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</si>
  <si>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</si>
  <si>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Coahuayana</t>
  </si>
  <si>
    <t>Coalcomán de Vázquez Pallares</t>
  </si>
  <si>
    <t>Coeneo</t>
  </si>
  <si>
    <t>Contepec</t>
  </si>
  <si>
    <t>Copándaro</t>
  </si>
  <si>
    <t>Cotija</t>
  </si>
  <si>
    <t>Cuitzeo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</si>
  <si>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</si>
  <si>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</si>
  <si>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</si>
  <si>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</si>
  <si>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</si>
  <si>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</si>
  <si>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</si>
  <si>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</si>
  <si>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</si>
  <si>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Ecuandureo</t>
  </si>
  <si>
    <t>Epitacio Huerta</t>
  </si>
  <si>
    <t>Erongarícuaro</t>
  </si>
  <si>
    <t>Gabriel Zamora</t>
  </si>
  <si>
    <t>La Huacana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</si>
  <si>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</si>
  <si>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</si>
  <si>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</si>
  <si>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</si>
  <si>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</si>
  <si>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</si>
  <si>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</si>
  <si>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</si>
  <si>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</si>
  <si>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Jungapeo</t>
  </si>
  <si>
    <t>Lagunillas</t>
  </si>
  <si>
    <t>Madero</t>
  </si>
  <si>
    <t>Maravatío</t>
  </si>
  <si>
    <t>Marcos Castellanos</t>
  </si>
  <si>
    <t>Lázaro Cárdenas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</si>
  <si>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</si>
  <si>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</si>
  <si>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</si>
  <si>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</si>
  <si>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</si>
  <si>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</si>
  <si>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</si>
  <si>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</si>
  <si>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</si>
  <si>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Parácuaro</t>
  </si>
  <si>
    <t>Paracho</t>
  </si>
  <si>
    <t>Pátzcuaro</t>
  </si>
  <si>
    <t>Penjamillo</t>
  </si>
  <si>
    <t>Peribán</t>
  </si>
  <si>
    <t>La Piedad</t>
  </si>
  <si>
    <t>Purépero</t>
  </si>
  <si>
    <t>Puruándiro</t>
  </si>
  <si>
    <t>Queréndaro</t>
  </si>
  <si>
    <t>Quiroga</t>
  </si>
  <si>
    <t>Cojumatlán de Régules</t>
  </si>
  <si>
    <t>Los Reyes</t>
  </si>
  <si>
    <t>Sahuayo</t>
  </si>
  <si>
    <t>Santa Ana Maya</t>
  </si>
  <si>
    <t>Salvador Escalante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</si>
  <si>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</si>
  <si>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</si>
  <si>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</si>
  <si>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</si>
  <si>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</si>
  <si>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</si>
  <si>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</si>
  <si>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</si>
  <si>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</si>
  <si>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</si>
  <si>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</si>
  <si>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</si>
  <si>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</si>
  <si>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</si>
  <si>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</si>
  <si>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</si>
  <si>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</si>
  <si>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</si>
  <si>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</si>
  <si>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</si>
  <si>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</si>
  <si>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</si>
  <si>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</si>
  <si>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</si>
  <si>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</si>
  <si>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</si>
  <si>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</si>
  <si>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</si>
  <si>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</si>
  <si>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</si>
  <si>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</si>
  <si>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José Sixto Verduzco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</si>
  <si>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</si>
  <si>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</si>
  <si>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</si>
  <si>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</si>
  <si>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</si>
  <si>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</si>
  <si>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</si>
  <si>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</si>
  <si>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</si>
  <si>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</si>
  <si>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Mazatepec</t>
  </si>
  <si>
    <t>Miacatlán</t>
  </si>
  <si>
    <t>Ocuituco</t>
  </si>
  <si>
    <t>Puente de Ixtla</t>
  </si>
  <si>
    <t>Temixco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</si>
  <si>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</si>
  <si>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</si>
  <si>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</si>
  <si>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</si>
  <si>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</si>
  <si>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</si>
  <si>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</si>
  <si>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</si>
  <si>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</si>
  <si>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</si>
  <si>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</si>
  <si>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</si>
  <si>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</si>
  <si>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 de Amilpas</t>
  </si>
  <si>
    <t>Temoac</t>
  </si>
  <si>
    <t>Nayarit</t>
  </si>
  <si>
    <t>Acaponeta</t>
  </si>
  <si>
    <t>Ahuacatlán</t>
  </si>
  <si>
    <t>Amatlán de Cañas</t>
  </si>
  <si>
    <t>Compostela</t>
  </si>
  <si>
    <t>Huajicori</t>
  </si>
  <si>
    <t>Ixtlán del Río</t>
  </si>
  <si>
    <t>Jala</t>
  </si>
  <si>
    <t>Xalisco</t>
  </si>
  <si>
    <t>Del Nayar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</si>
  <si>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</si>
  <si>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</si>
  <si>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</si>
  <si>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</si>
  <si>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</si>
  <si>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</si>
  <si>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</si>
  <si>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La Yesca</t>
  </si>
  <si>
    <t>Bahía de Banderas</t>
  </si>
  <si>
    <t>Nuevo León</t>
  </si>
  <si>
    <t>Agualeguas</t>
  </si>
  <si>
    <t>Los Aldamas</t>
  </si>
  <si>
    <t>Anáhuac</t>
  </si>
  <si>
    <t>Apodaca</t>
  </si>
  <si>
    <t>Aramberri</t>
  </si>
  <si>
    <t>Bustamante</t>
  </si>
  <si>
    <t>Cadereyta Jiménez</t>
  </si>
  <si>
    <t>Cerralvo</t>
  </si>
  <si>
    <t>Ciénega de Flores</t>
  </si>
  <si>
    <t>China</t>
  </si>
  <si>
    <t>Doctor Arroyo</t>
  </si>
  <si>
    <t>Doctor Coss</t>
  </si>
  <si>
    <t>Doctor González</t>
  </si>
  <si>
    <t>García</t>
  </si>
  <si>
    <t>San Pedro Garza García</t>
  </si>
  <si>
    <t>General Bravo</t>
  </si>
  <si>
    <t>General Escobedo</t>
  </si>
  <si>
    <t>General Terán</t>
  </si>
  <si>
    <t>General Treviño</t>
  </si>
  <si>
    <t>General Zaragoza</t>
  </si>
  <si>
    <t>General Zuazua</t>
  </si>
  <si>
    <t>Los Herreras</t>
  </si>
  <si>
    <t>Higueras</t>
  </si>
  <si>
    <t>Hualahuises</t>
  </si>
  <si>
    <t>Iturbide</t>
  </si>
  <si>
    <t>Lampazos de Naranjo</t>
  </si>
  <si>
    <t>Linares</t>
  </si>
  <si>
    <t>Marín</t>
  </si>
  <si>
    <t>Mier y Noriega</t>
  </si>
  <si>
    <t>Mina</t>
  </si>
  <si>
    <t>Montemorelos</t>
  </si>
  <si>
    <t>Monterrey</t>
  </si>
  <si>
    <t>Parás</t>
  </si>
  <si>
    <t>Pesquería</t>
  </si>
  <si>
    <t>Los Ramones</t>
  </si>
  <si>
    <t>Rayones</t>
  </si>
  <si>
    <t>Sabinas Hidalgo</t>
  </si>
  <si>
    <t>Salinas Victoria</t>
  </si>
  <si>
    <t>San Nicolás de los Garza</t>
  </si>
  <si>
    <t>Santiago</t>
  </si>
  <si>
    <t>Vallecillo</t>
  </si>
  <si>
    <t>Villaldama</t>
  </si>
  <si>
    <t>Oaxaca</t>
  </si>
  <si>
    <t>Abejones</t>
  </si>
  <si>
    <t>Acatlán de Pérez Figueroa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</si>
  <si>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</si>
  <si>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</si>
  <si>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</si>
  <si>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</si>
  <si>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</si>
  <si>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</si>
  <si>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Ayotzintepec</t>
  </si>
  <si>
    <t>El Barrio de la Soledad</t>
  </si>
  <si>
    <t>Calihualá</t>
  </si>
  <si>
    <t>Candelaria Loxicha</t>
  </si>
  <si>
    <t>Ciénega de Zimatlán</t>
  </si>
  <si>
    <t>Ciudad Ixtepec</t>
  </si>
  <si>
    <t>Coatecas Altas</t>
  </si>
  <si>
    <t>Coicoyán de las Flores</t>
  </si>
  <si>
    <t>La Compañía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</si>
  <si>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</si>
  <si>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</si>
  <si>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</si>
  <si>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</si>
  <si>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</si>
  <si>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</si>
  <si>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</si>
  <si>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Chahuites</t>
  </si>
  <si>
    <t>Chalcatongo de Hidalgo</t>
  </si>
  <si>
    <t>Chiquihuitlán de Benito Juárez</t>
  </si>
  <si>
    <t>Heroica Ciudad de Ejutla de Crespo</t>
  </si>
  <si>
    <t>Eloxochitlán de Flores Magón</t>
  </si>
  <si>
    <t>El Espinal</t>
  </si>
  <si>
    <t>Tamazulápam del Espíritu Santo</t>
  </si>
  <si>
    <t>Fresnillo de Trujano</t>
  </si>
  <si>
    <t>Guadalupe Etla</t>
  </si>
  <si>
    <t>Guadalupe de Ramírez</t>
  </si>
  <si>
    <t>Guelatao de Juárez</t>
  </si>
  <si>
    <t>Guevea de Humboldt</t>
  </si>
  <si>
    <t>Mesones Hidalgo</t>
  </si>
  <si>
    <t>Heroica Ciudad de Huajuapan de León</t>
  </si>
  <si>
    <t>Huautepec</t>
  </si>
  <si>
    <t>Huautla de Jiménez</t>
  </si>
  <si>
    <t>Ixtlán de Juárez</t>
  </si>
  <si>
    <t>Juchitán de Zaragoza</t>
  </si>
  <si>
    <t>Loma Bonita</t>
  </si>
  <si>
    <t>Magdalena Apasco</t>
  </si>
  <si>
    <t>Magdalena Jaltepec</t>
  </si>
  <si>
    <t>Santa Magdalena Jicotlán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</si>
  <si>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</si>
  <si>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</si>
  <si>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</si>
  <si>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</si>
  <si>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</si>
  <si>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</si>
  <si>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Zahuatlán</t>
  </si>
  <si>
    <t>Mariscala de Juárez</t>
  </si>
  <si>
    <t>Mártires de Tacubaya</t>
  </si>
  <si>
    <t>Matías Romero Avendaño</t>
  </si>
  <si>
    <t>Mazatlán Villa de Flores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</si>
  <si>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</si>
  <si>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</si>
  <si>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</si>
  <si>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</si>
  <si>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</si>
  <si>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</si>
  <si>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</si>
  <si>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</si>
  <si>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Juárez</t>
  </si>
  <si>
    <t>Ocotlán de Morelos</t>
  </si>
  <si>
    <t>La Pe</t>
  </si>
  <si>
    <t>Pinotepa de Don Luis</t>
  </si>
  <si>
    <t>Pluma Hidalgo</t>
  </si>
  <si>
    <t>San José del Progreso</t>
  </si>
  <si>
    <t>Putla Villa de Guerrero</t>
  </si>
  <si>
    <t>Santa Catarina Quioquitani</t>
  </si>
  <si>
    <t>Reforma de Pineda</t>
  </si>
  <si>
    <t>La Reforma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</si>
  <si>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</si>
  <si>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</si>
  <si>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</si>
  <si>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</si>
  <si>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</si>
  <si>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</si>
  <si>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</si>
  <si>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</si>
  <si>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</si>
  <si>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</si>
  <si>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</si>
  <si>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</si>
  <si>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</si>
  <si>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</si>
  <si>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</si>
  <si>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</si>
  <si>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</si>
  <si>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</si>
  <si>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</si>
  <si>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</si>
  <si>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</si>
  <si>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</si>
  <si>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</si>
  <si>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</si>
  <si>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</si>
  <si>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</si>
  <si>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</si>
  <si>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</si>
  <si>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</si>
  <si>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</si>
  <si>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</si>
  <si>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</si>
  <si>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</si>
  <si>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</si>
  <si>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</si>
  <si>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</si>
  <si>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</si>
  <si>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</si>
  <si>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</si>
  <si>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</si>
  <si>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</si>
  <si>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</si>
  <si>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</si>
  <si>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</si>
  <si>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Bartolo Soyaltepec</t>
  </si>
  <si>
    <t>San Bartolo Yautepec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</si>
  <si>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</si>
  <si>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</si>
  <si>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</si>
  <si>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</si>
  <si>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</si>
  <si>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</si>
  <si>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</si>
  <si>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</si>
  <si>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</si>
  <si>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</si>
  <si>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</si>
  <si>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</si>
  <si>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</si>
  <si>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</si>
  <si>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</si>
  <si>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</si>
  <si>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</si>
  <si>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</si>
  <si>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</si>
  <si>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</si>
  <si>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</si>
  <si>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</si>
  <si>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</si>
  <si>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</si>
  <si>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</si>
  <si>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</si>
  <si>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</si>
  <si>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</si>
  <si>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</si>
  <si>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</si>
  <si>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</si>
  <si>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</si>
  <si>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</si>
  <si>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</si>
  <si>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</si>
  <si>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</si>
  <si>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</si>
  <si>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</si>
  <si>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</si>
  <si>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</si>
  <si>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</si>
  <si>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Jorge Nuchita</t>
  </si>
  <si>
    <t>San José Ayuquila</t>
  </si>
  <si>
    <t>San José Chiltepec</t>
  </si>
  <si>
    <t>San José del Peñasco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</si>
  <si>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</si>
  <si>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</si>
  <si>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</si>
  <si>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</si>
  <si>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</si>
  <si>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</si>
  <si>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Ánimas Trujano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</si>
  <si>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</si>
  <si>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</si>
  <si>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</si>
  <si>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</si>
  <si>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</si>
  <si>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</si>
  <si>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</si>
  <si>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</si>
  <si>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</si>
  <si>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</si>
  <si>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</si>
  <si>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</si>
  <si>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Coatzóspam</t>
  </si>
  <si>
    <t>San Juan Colorado</t>
  </si>
  <si>
    <t>San Juan Comaltepec</t>
  </si>
  <si>
    <t>San Juan Cotzocón</t>
  </si>
  <si>
    <t>San Juan Chicomezúchil</t>
  </si>
  <si>
    <t>San Juan Chilateca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</si>
  <si>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</si>
  <si>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</si>
  <si>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</si>
  <si>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</si>
  <si>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</si>
  <si>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</si>
  <si>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</si>
  <si>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</si>
  <si>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</si>
  <si>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</si>
  <si>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</si>
  <si>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</si>
  <si>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de los Cués</t>
  </si>
  <si>
    <t>San Juan Mazatlán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</si>
  <si>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</si>
  <si>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</si>
  <si>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</si>
  <si>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</si>
  <si>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</si>
  <si>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</si>
  <si>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</si>
  <si>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</si>
  <si>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</si>
  <si>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</si>
  <si>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</si>
  <si>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</si>
  <si>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</si>
  <si>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</si>
  <si>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</si>
  <si>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</si>
  <si>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</si>
  <si>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</si>
  <si>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</si>
  <si>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</si>
  <si>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</si>
  <si>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</si>
  <si>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</si>
  <si>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</si>
  <si>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</si>
  <si>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</si>
  <si>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</si>
  <si>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</si>
  <si>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</si>
  <si>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</si>
  <si>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</si>
  <si>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</si>
  <si>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</si>
  <si>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</si>
  <si>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</si>
  <si>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</si>
  <si>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</si>
  <si>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Capulálpam de Méndez</t>
  </si>
  <si>
    <t>San Mateo del Mar</t>
  </si>
  <si>
    <t>San Mateo Yoloxochitlán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</si>
  <si>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</si>
  <si>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</si>
  <si>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</si>
  <si>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</si>
  <si>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</si>
  <si>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</si>
  <si>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</si>
  <si>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</si>
  <si>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</si>
  <si>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</si>
  <si>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</si>
  <si>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</si>
  <si>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</si>
  <si>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Coatlán</t>
  </si>
  <si>
    <t>San Miguel Chicahua</t>
  </si>
  <si>
    <t>San Miguel Chimalapa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</si>
  <si>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</si>
  <si>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</si>
  <si>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</si>
  <si>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</si>
  <si>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</si>
  <si>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</si>
  <si>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</si>
  <si>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</si>
  <si>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</si>
  <si>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</si>
  <si>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</si>
  <si>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</si>
  <si>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</si>
  <si>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</si>
  <si>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</si>
  <si>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</si>
  <si>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</si>
  <si>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</si>
  <si>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</si>
  <si>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</si>
  <si>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</si>
  <si>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</si>
  <si>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</si>
  <si>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</si>
  <si>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</si>
  <si>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</si>
  <si>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</si>
  <si>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</si>
  <si>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</si>
  <si>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</si>
  <si>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</si>
  <si>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</si>
  <si>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</si>
  <si>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</si>
  <si>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</si>
  <si>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</si>
  <si>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</si>
  <si>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</si>
  <si>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Coxcaltepec Cántaros</t>
  </si>
  <si>
    <t>San Pedro Comitancillo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</si>
  <si>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</si>
  <si>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</si>
  <si>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</si>
  <si>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</si>
  <si>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</si>
  <si>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</si>
  <si>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</si>
  <si>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</si>
  <si>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</si>
  <si>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</si>
  <si>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</si>
  <si>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</si>
  <si>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</si>
  <si>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</si>
  <si>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</si>
  <si>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</si>
  <si>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</si>
  <si>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</si>
  <si>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</si>
  <si>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</si>
  <si>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</si>
  <si>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</si>
  <si>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</si>
  <si>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</si>
  <si>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</si>
  <si>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</si>
  <si>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Yaneri</t>
  </si>
  <si>
    <t>San Pedro Yólox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</si>
  <si>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</si>
  <si>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</si>
  <si>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</si>
  <si>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</si>
  <si>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</si>
  <si>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</si>
  <si>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</si>
  <si>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</si>
  <si>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</si>
  <si>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</si>
  <si>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</si>
  <si>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</si>
  <si>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</si>
  <si>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</si>
  <si>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</si>
  <si>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</si>
  <si>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</si>
  <si>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</si>
  <si>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</si>
  <si>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</si>
  <si>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</si>
  <si>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</si>
  <si>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</si>
  <si>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</si>
  <si>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</si>
  <si>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</si>
  <si>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</si>
  <si>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</si>
  <si>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</si>
  <si>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</si>
  <si>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</si>
  <si>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</si>
  <si>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</si>
  <si>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</si>
  <si>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</si>
  <si>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</si>
  <si>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</si>
  <si>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</si>
  <si>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</si>
  <si>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</si>
  <si>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</si>
  <si>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</si>
  <si>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</si>
  <si>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</si>
  <si>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</si>
  <si>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</si>
  <si>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</si>
  <si>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</si>
  <si>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</si>
  <si>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</si>
  <si>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</si>
  <si>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</si>
  <si>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</si>
  <si>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</si>
  <si>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</si>
  <si>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</si>
  <si>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</si>
  <si>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María Alotepec</t>
  </si>
  <si>
    <t>Santa María Apazco</t>
  </si>
  <si>
    <t>Santa María la Asunción</t>
  </si>
  <si>
    <t>Heroica Ciudad de Tlaxiaco</t>
  </si>
  <si>
    <t>Ayoquezco de Aldama</t>
  </si>
  <si>
    <t>Santa María Atzompa</t>
  </si>
  <si>
    <t>Santa María Camotlán</t>
  </si>
  <si>
    <t>Santa María Colotepec</t>
  </si>
  <si>
    <t>Santa María Cortijo</t>
  </si>
  <si>
    <t>Santa María Coyotepec</t>
  </si>
  <si>
    <t>Santa María Chachoápam</t>
  </si>
  <si>
    <t>Villa de Chilapa de Díaz</t>
  </si>
  <si>
    <t>Santa María Chilchotla</t>
  </si>
  <si>
    <t>Santa María Chimalapa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</si>
  <si>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</si>
  <si>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</si>
  <si>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</si>
  <si>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</si>
  <si>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</si>
  <si>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</si>
  <si>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</si>
  <si>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</si>
  <si>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</si>
  <si>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</si>
  <si>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</si>
  <si>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</si>
  <si>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</si>
  <si>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</si>
  <si>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</si>
  <si>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</si>
  <si>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</si>
  <si>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</si>
  <si>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</si>
  <si>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</si>
  <si>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</si>
  <si>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</si>
  <si>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</si>
  <si>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</si>
  <si>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</si>
  <si>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</si>
  <si>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</si>
  <si>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</si>
  <si>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</si>
  <si>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</si>
  <si>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</si>
  <si>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</si>
  <si>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</si>
  <si>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</si>
  <si>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</si>
  <si>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</si>
  <si>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</si>
  <si>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</si>
  <si>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</si>
  <si>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</si>
  <si>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</si>
  <si>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</si>
  <si>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</si>
  <si>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</si>
  <si>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</si>
  <si>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</si>
  <si>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</si>
  <si>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</si>
  <si>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</si>
  <si>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</si>
  <si>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Comaltepec</t>
  </si>
  <si>
    <t>Santiago Choápam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</si>
  <si>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</si>
  <si>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</si>
  <si>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</si>
  <si>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</si>
  <si>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</si>
  <si>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</si>
  <si>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</si>
  <si>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</si>
  <si>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</si>
  <si>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</si>
  <si>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</si>
  <si>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</si>
  <si>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</si>
  <si>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</si>
  <si>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</si>
  <si>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</si>
  <si>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</si>
  <si>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</si>
  <si>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</si>
  <si>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</si>
  <si>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</si>
  <si>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</si>
  <si>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</si>
  <si>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</si>
  <si>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</si>
  <si>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Villa Tejúpam de la Unión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</si>
  <si>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</si>
  <si>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</si>
  <si>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</si>
  <si>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</si>
  <si>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</si>
  <si>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</si>
  <si>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</si>
  <si>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</si>
  <si>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</si>
  <si>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</si>
  <si>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</si>
  <si>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</si>
  <si>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</si>
  <si>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</si>
  <si>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</si>
  <si>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</si>
  <si>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</si>
  <si>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Nuevo Zoquiápam</t>
  </si>
  <si>
    <t>Santo Domingo Ingenio</t>
  </si>
  <si>
    <t>Santo Domingo Albarradas</t>
  </si>
  <si>
    <t>Santo Domingo Armenta</t>
  </si>
  <si>
    <t>Santo Domingo Chihuitán</t>
  </si>
  <si>
    <t>Santo Domingo de Morelos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</si>
  <si>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</si>
  <si>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</si>
  <si>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</si>
  <si>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</si>
  <si>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</si>
  <si>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</si>
  <si>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</si>
  <si>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</si>
  <si>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</si>
  <si>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</si>
  <si>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</si>
  <si>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</si>
  <si>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</si>
  <si>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</si>
  <si>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</si>
  <si>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</si>
  <si>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Santos Reyes Nopala</t>
  </si>
  <si>
    <t>Santos Reyes Pápalo</t>
  </si>
  <si>
    <t>Santos Reyes Tepejillo</t>
  </si>
  <si>
    <t>Santos Reyes Yucuná</t>
  </si>
  <si>
    <t>Santo Tomás Jalieza</t>
  </si>
  <si>
    <t>Santo Tomás Mazaltepec</t>
  </si>
  <si>
    <t>Santo Tomás Ocotepec</t>
  </si>
  <si>
    <t>Santo Tomás Tamazulapan</t>
  </si>
  <si>
    <t>San Vicente Coatlán</t>
  </si>
  <si>
    <t>San Vicente Lachixío</t>
  </si>
  <si>
    <t>San Vicente Nuñú</t>
  </si>
  <si>
    <t>Silacayoápam</t>
  </si>
  <si>
    <t>Sitio de Xitlapehua</t>
  </si>
  <si>
    <t>Soledad Etla</t>
  </si>
  <si>
    <t>Villa de Tamazulápam del Progreso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</si>
  <si>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</si>
  <si>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</si>
  <si>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</si>
  <si>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</si>
  <si>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</si>
  <si>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</si>
  <si>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</si>
  <si>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</si>
  <si>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San Jerónimo Tlacochahuaya</t>
  </si>
  <si>
    <t>Tlacolula de Matamoros</t>
  </si>
  <si>
    <t>Tlacotepec Plumas</t>
  </si>
  <si>
    <t>Tlalixtac de Cabrera</t>
  </si>
  <si>
    <t>Totontepec Villa de Morelos</t>
  </si>
  <si>
    <t>Trinidad Zaachila</t>
  </si>
  <si>
    <t>La Trinidad Vista Hermosa</t>
  </si>
  <si>
    <t>Unión Hidalgo</t>
  </si>
  <si>
    <t>Valerio Trujano</t>
  </si>
  <si>
    <t>San Juan Bautista Valle Nacional</t>
  </si>
  <si>
    <t>Villa Díaz Ordaz</t>
  </si>
  <si>
    <t>Yaxe</t>
  </si>
  <si>
    <t>Magdalena Yodocono de Porfirio Díaz</t>
  </si>
  <si>
    <t>Yogana</t>
  </si>
  <si>
    <t>Yutanduchi de Guerrero</t>
  </si>
  <si>
    <t>Villa de Zaachila</t>
  </si>
  <si>
    <t>San Mateo Yucutindoo</t>
  </si>
  <si>
    <t>Zapotitlán Lagunas</t>
  </si>
  <si>
    <t>Zapotitlán Palmas</t>
  </si>
  <si>
    <t>Santa Inés de Zaragoza</t>
  </si>
  <si>
    <t>Zimatlán de Álvarez</t>
  </si>
  <si>
    <t>Puebla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</si>
  <si>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</si>
  <si>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</si>
  <si>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</si>
  <si>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</si>
  <si>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</si>
  <si>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</si>
  <si>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</si>
  <si>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</si>
  <si>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</si>
  <si>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</si>
  <si>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</si>
  <si>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</si>
  <si>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</si>
  <si>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</si>
  <si>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</si>
  <si>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</si>
  <si>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</si>
  <si>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</si>
  <si>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</si>
  <si>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</si>
  <si>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</si>
  <si>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</si>
  <si>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</si>
  <si>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</si>
  <si>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</si>
  <si>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</si>
  <si>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Caxhuacan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</si>
  <si>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</si>
  <si>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</si>
  <si>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</si>
  <si>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</si>
  <si>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</si>
  <si>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</si>
  <si>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</si>
  <si>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</si>
  <si>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</si>
  <si>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</si>
  <si>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</si>
  <si>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</si>
  <si>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</si>
  <si>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</si>
  <si>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Chalchicomula de Sesma</t>
  </si>
  <si>
    <t>Chapulco</t>
  </si>
  <si>
    <t>Chiautzingo</t>
  </si>
  <si>
    <t>Chiconcuautla</t>
  </si>
  <si>
    <t>Chichiquila</t>
  </si>
  <si>
    <t>Chietla</t>
  </si>
  <si>
    <t>Chigmecatitlán</t>
  </si>
  <si>
    <t>Chignahuapan</t>
  </si>
  <si>
    <t>Chignautla</t>
  </si>
  <si>
    <t>Chila</t>
  </si>
  <si>
    <t>Chila de la Sal</t>
  </si>
  <si>
    <t>Honey</t>
  </si>
  <si>
    <t>Chilchotla</t>
  </si>
  <si>
    <t>Chinantla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</si>
  <si>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</si>
  <si>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</si>
  <si>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</si>
  <si>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</si>
  <si>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</si>
  <si>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</si>
  <si>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Huaquechula</t>
  </si>
  <si>
    <t>Huatlatlauca</t>
  </si>
  <si>
    <t>Huauchinango</t>
  </si>
  <si>
    <t>Huehuetlán el Chico</t>
  </si>
  <si>
    <t>Huejotzingo</t>
  </si>
  <si>
    <t>Hueyapan</t>
  </si>
  <si>
    <t>Hueytamalco</t>
  </si>
  <si>
    <t>Hueytlalpan</t>
  </si>
  <si>
    <t>Huitzilan de Serdán</t>
  </si>
  <si>
    <t>Huitziltepec</t>
  </si>
  <si>
    <t>Atlequizayan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</si>
  <si>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</si>
  <si>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</si>
  <si>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</si>
  <si>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</si>
  <si>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</si>
  <si>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</si>
  <si>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</si>
  <si>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</si>
  <si>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</si>
  <si>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</si>
  <si>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</si>
  <si>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</si>
  <si>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Lafragua</t>
  </si>
  <si>
    <t>Libres</t>
  </si>
  <si>
    <t>La Magdalena Tlatlauquitepec</t>
  </si>
  <si>
    <t>Mazapiltepec de Juárez</t>
  </si>
  <si>
    <t>Mixtla</t>
  </si>
  <si>
    <t>Molcaxac</t>
  </si>
  <si>
    <t>Cañada Morelos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</si>
  <si>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</si>
  <si>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</si>
  <si>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</si>
  <si>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</si>
  <si>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</si>
  <si>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</si>
  <si>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</si>
  <si>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</si>
  <si>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</si>
  <si>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</si>
  <si>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</si>
  <si>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</si>
  <si>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</si>
  <si>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</si>
  <si>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</si>
  <si>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Los Reyes de Juárez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</si>
  <si>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</si>
  <si>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</si>
  <si>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</si>
  <si>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</si>
  <si>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</si>
  <si>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</si>
  <si>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</si>
  <si>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</si>
  <si>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</si>
  <si>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</si>
  <si>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</si>
  <si>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</si>
  <si>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</si>
  <si>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</si>
  <si>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</si>
  <si>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</si>
  <si>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</si>
  <si>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</si>
  <si>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</si>
  <si>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</si>
  <si>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</si>
  <si>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</si>
  <si>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</si>
  <si>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</si>
  <si>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</si>
  <si>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</si>
  <si>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</si>
  <si>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</si>
  <si>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</si>
  <si>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</si>
  <si>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</si>
  <si>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Huehuetlán el Grande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</si>
  <si>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</si>
  <si>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</si>
  <si>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</si>
  <si>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</si>
  <si>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</si>
  <si>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</si>
  <si>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</si>
  <si>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</si>
  <si>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</si>
  <si>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</si>
  <si>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</si>
  <si>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</si>
  <si>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</si>
  <si>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</si>
  <si>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</si>
  <si>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</si>
  <si>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</si>
  <si>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</si>
  <si>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</si>
  <si>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</si>
  <si>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</si>
  <si>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</si>
  <si>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Ávila Castillo</t>
  </si>
  <si>
    <t>Teziutlán</t>
  </si>
  <si>
    <t>Tianguismanalco</t>
  </si>
  <si>
    <t>Tilapa</t>
  </si>
  <si>
    <t>Tlacotepec de Benito Juárez</t>
  </si>
  <si>
    <t>Tlacuilotepec</t>
  </si>
  <si>
    <t>Tlachichuca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</si>
  <si>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</si>
  <si>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</si>
  <si>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</si>
  <si>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</si>
  <si>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</si>
  <si>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</si>
  <si>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</si>
  <si>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</si>
  <si>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</si>
  <si>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</si>
  <si>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</si>
  <si>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</si>
  <si>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</si>
  <si>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</si>
  <si>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</si>
  <si>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</si>
  <si>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</si>
  <si>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</si>
  <si>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</si>
  <si>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</si>
  <si>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</si>
  <si>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</si>
  <si>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</si>
  <si>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</si>
  <si>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</si>
  <si>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</si>
  <si>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</si>
  <si>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</si>
  <si>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</si>
  <si>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</si>
  <si>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</si>
  <si>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</si>
  <si>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</si>
  <si>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</si>
  <si>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</si>
  <si>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Querétaro</t>
  </si>
  <si>
    <t>Amealco de Bonfil</t>
  </si>
  <si>
    <t>Pinal de Amoles</t>
  </si>
  <si>
    <t>Arroyo Seco</t>
  </si>
  <si>
    <t>Cadereyta de Montes</t>
  </si>
  <si>
    <t>Colón</t>
  </si>
  <si>
    <t>Corregidora</t>
  </si>
  <si>
    <t>Ezequiel Montes</t>
  </si>
  <si>
    <t>Huimilpan</t>
  </si>
  <si>
    <t>Jalpan de Serra</t>
  </si>
  <si>
    <t>Landa de Matamoros</t>
  </si>
  <si>
    <t>El Marqués</t>
  </si>
  <si>
    <t>Pedro Escobedo</t>
  </si>
  <si>
    <t>Peñamiller</t>
  </si>
  <si>
    <t>San Joaquín</t>
  </si>
  <si>
    <t>Tequisquiapan</t>
  </si>
  <si>
    <t>Quintana Roo</t>
  </si>
  <si>
    <t>Cozumel</t>
  </si>
  <si>
    <t>Felipe Carrillo Puerto</t>
  </si>
  <si>
    <t>Isla Mujeres</t>
  </si>
  <si>
    <t>Othón P. Blanco</t>
  </si>
  <si>
    <t>José María Morelos</t>
  </si>
  <si>
    <t>Solidaridad</t>
  </si>
  <si>
    <t>Tulum</t>
  </si>
  <si>
    <t>Bacalar</t>
  </si>
  <si>
    <t>Puerto Morelos</t>
  </si>
  <si>
    <t>San Luis Potosí</t>
  </si>
  <si>
    <t>Ahualulco</t>
  </si>
  <si>
    <t>Alaquines</t>
  </si>
  <si>
    <t>Aquismón</t>
  </si>
  <si>
    <t>Armadillo de los Infante</t>
  </si>
  <si>
    <t>Cárdenas</t>
  </si>
  <si>
    <t>Catorce</t>
  </si>
  <si>
    <t>Cedral</t>
  </si>
  <si>
    <t>Cerritos</t>
  </si>
  <si>
    <t>Cerro de San Pedro</t>
  </si>
  <si>
    <t>Ciudad del Maíz</t>
  </si>
  <si>
    <t>Ciudad Fernández</t>
  </si>
  <si>
    <t>Tancanhuitz</t>
  </si>
  <si>
    <t>Ciudad Valles</t>
  </si>
  <si>
    <t>Charcas</t>
  </si>
  <si>
    <t>Guadalcázar</t>
  </si>
  <si>
    <t>Huehuetlán</t>
  </si>
  <si>
    <t>Matehuala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</si>
  <si>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</si>
  <si>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</si>
  <si>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</si>
  <si>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</si>
  <si>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</si>
  <si>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</si>
  <si>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</si>
  <si>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</si>
  <si>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Santa María del Río</t>
  </si>
  <si>
    <t>Santo Domingo</t>
  </si>
  <si>
    <t>San Vicente Tancuayalab</t>
  </si>
  <si>
    <t>Soledad de Graciano Sánchez</t>
  </si>
  <si>
    <t>Tamasopo</t>
  </si>
  <si>
    <t>Tamazunchale</t>
  </si>
  <si>
    <t>Tampacán</t>
  </si>
  <si>
    <t>Tampamolón Corona</t>
  </si>
  <si>
    <t>Tamuín</t>
  </si>
  <si>
    <t>Tanlajás</t>
  </si>
  <si>
    <t>Tanquián de Escobedo</t>
  </si>
  <si>
    <t>Tierra Nueva</t>
  </si>
  <si>
    <t>Vanegas</t>
  </si>
  <si>
    <t>Venado</t>
  </si>
  <si>
    <t>Villa de Arriaga</t>
  </si>
  <si>
    <t>Villa de Guadalupe</t>
  </si>
  <si>
    <t>Villa de la Paz</t>
  </si>
  <si>
    <t>Villa de Ramos</t>
  </si>
  <si>
    <t>Villa de Reyes</t>
  </si>
  <si>
    <t>Villa Juárez</t>
  </si>
  <si>
    <t>Axtla de Terrazas</t>
  </si>
  <si>
    <t>Xilitla</t>
  </si>
  <si>
    <t>Villa de Arista</t>
  </si>
  <si>
    <t>Matlapa</t>
  </si>
  <si>
    <t>El Naranjo</t>
  </si>
  <si>
    <t>Sinaloa</t>
  </si>
  <si>
    <t>Ahome</t>
  </si>
  <si>
    <t>Angostura</t>
  </si>
  <si>
    <t>Badiraguato</t>
  </si>
  <si>
    <t>Concordia</t>
  </si>
  <si>
    <t>Cosalá</t>
  </si>
  <si>
    <t>Culiacán</t>
  </si>
  <si>
    <t>Choix</t>
  </si>
  <si>
    <t>Elota</t>
  </si>
  <si>
    <t>Escuinapa</t>
  </si>
  <si>
    <t>El Fuerte</t>
  </si>
  <si>
    <t>Guasave</t>
  </si>
  <si>
    <t>Mazatlán</t>
  </si>
  <si>
    <t>Mocorito</t>
  </si>
  <si>
    <t>Salvador Alvarado</t>
  </si>
  <si>
    <t>San Ignacio</t>
  </si>
  <si>
    <t>Navolato</t>
  </si>
  <si>
    <t>Sonora</t>
  </si>
  <si>
    <t>Aconchi</t>
  </si>
  <si>
    <t>Agua Prieta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</si>
  <si>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</si>
  <si>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</si>
  <si>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</si>
  <si>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</si>
  <si>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</si>
  <si>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</si>
  <si>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</si>
  <si>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</si>
  <si>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</si>
  <si>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</si>
  <si>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</si>
  <si>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</si>
  <si>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</si>
  <si>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</si>
  <si>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</si>
  <si>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</si>
  <si>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</si>
  <si>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La Colorada</t>
  </si>
  <si>
    <t>Cucurpe</t>
  </si>
  <si>
    <t>Cumpas</t>
  </si>
  <si>
    <t>Divisaderos</t>
  </si>
  <si>
    <t>Empalme</t>
  </si>
  <si>
    <t>Etchojoa</t>
  </si>
  <si>
    <t>Fronteras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</si>
  <si>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</si>
  <si>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</si>
  <si>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</si>
  <si>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</si>
  <si>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</si>
  <si>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</si>
  <si>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</si>
  <si>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</si>
  <si>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Naco</t>
  </si>
  <si>
    <t>Nácori Chico</t>
  </si>
  <si>
    <t>Nacozari de García</t>
  </si>
  <si>
    <t>Navojoa</t>
  </si>
  <si>
    <t>Nogales</t>
  </si>
  <si>
    <t>Ónavas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</si>
  <si>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</si>
  <si>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</si>
  <si>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</si>
  <si>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</si>
  <si>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</si>
  <si>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</si>
  <si>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</si>
  <si>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</si>
  <si>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</si>
  <si>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</si>
  <si>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</si>
  <si>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</si>
  <si>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</si>
  <si>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</si>
  <si>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</si>
  <si>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</si>
  <si>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</si>
  <si>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</si>
  <si>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</si>
  <si>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</si>
  <si>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</si>
  <si>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General Plutarco Elías Calles</t>
  </si>
  <si>
    <t>San Ignacio Río Muerto</t>
  </si>
  <si>
    <t>Tabasco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</si>
  <si>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</si>
  <si>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</si>
  <si>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</si>
  <si>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</si>
  <si>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</si>
  <si>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</si>
  <si>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</si>
  <si>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</si>
  <si>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</si>
  <si>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</si>
  <si>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</si>
  <si>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</si>
  <si>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</si>
  <si>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</si>
  <si>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</si>
  <si>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Tamaulipas</t>
  </si>
  <si>
    <t>Altamira</t>
  </si>
  <si>
    <t>Antiguo Morelos</t>
  </si>
  <si>
    <t>Burgos</t>
  </si>
  <si>
    <t>Casas</t>
  </si>
  <si>
    <t>Ciudad Madero</t>
  </si>
  <si>
    <t>Cruillas</t>
  </si>
  <si>
    <t>González</t>
  </si>
  <si>
    <t>Güémez</t>
  </si>
  <si>
    <t>Gustavo Díaz Ordaz</t>
  </si>
  <si>
    <t>Jaumave</t>
  </si>
  <si>
    <t>Llera</t>
  </si>
  <si>
    <t>Mainero</t>
  </si>
  <si>
    <t>El Mante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</si>
  <si>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</si>
  <si>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</si>
  <si>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</si>
  <si>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</si>
  <si>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</si>
  <si>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</si>
  <si>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</si>
  <si>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</si>
  <si>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</si>
  <si>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</si>
  <si>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</si>
  <si>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</si>
  <si>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</si>
  <si>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</si>
  <si>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</si>
  <si>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</si>
  <si>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Tlaxcala</t>
  </si>
  <si>
    <t>Amaxac de Guerrero</t>
  </si>
  <si>
    <t>Apetatitlán de Antonio Carvajal</t>
  </si>
  <si>
    <t>Atlangatepec</t>
  </si>
  <si>
    <t>Atltzayanca</t>
  </si>
  <si>
    <t>Apizaco</t>
  </si>
  <si>
    <t>Calpulalpan</t>
  </si>
  <si>
    <t>El Carmen Tequexquitla</t>
  </si>
  <si>
    <t>Cuapiaxtla</t>
  </si>
  <si>
    <t>Cuaxomulco</t>
  </si>
  <si>
    <t>Chiautempan</t>
  </si>
  <si>
    <t>Muñoz de Domingo Arenas</t>
  </si>
  <si>
    <t>Españita</t>
  </si>
  <si>
    <t>Huamantla</t>
  </si>
  <si>
    <t>Hueyotlipan</t>
  </si>
  <si>
    <t>Ixtacuixtla de Mariano Matamoros</t>
  </si>
  <si>
    <t>Ixtenco</t>
  </si>
  <si>
    <t>Mazatecochco de José María Morelos</t>
  </si>
  <si>
    <t>Contla de Juan Cuamatzi</t>
  </si>
  <si>
    <t>Tepetitla de Lardizábal</t>
  </si>
  <si>
    <t>Sanctórum de Lázaro Cárdenas</t>
  </si>
  <si>
    <t>Nanacamilpa de Mariano Arista</t>
  </si>
  <si>
    <t>Acuamanala de Miguel Hidalgo</t>
  </si>
  <si>
    <t>Natívitas</t>
  </si>
  <si>
    <t>Panotla</t>
  </si>
  <si>
    <t>San Pablo del Monte</t>
  </si>
  <si>
    <t>Santa Cruz Tlaxcala</t>
  </si>
  <si>
    <t>Teolocholco</t>
  </si>
  <si>
    <t>Tepeyanco</t>
  </si>
  <si>
    <t>Terrenate</t>
  </si>
  <si>
    <t>Tetla de la Solidaridad</t>
  </si>
  <si>
    <t>Tetlatlahuca</t>
  </si>
  <si>
    <t>Tocatlán</t>
  </si>
  <si>
    <t>Totolac</t>
  </si>
  <si>
    <t>Ziltlaltépec de Trinidad Sánchez Santos</t>
  </si>
  <si>
    <t>Tzompantepec</t>
  </si>
  <si>
    <t>Xaloztoc</t>
  </si>
  <si>
    <t>Xaltocan</t>
  </si>
  <si>
    <t>Papalotla de Xicohténcatl</t>
  </si>
  <si>
    <t>Xicohtzinco</t>
  </si>
  <si>
    <t>Yauhquemehcan</t>
  </si>
  <si>
    <t>Zacatelco</t>
  </si>
  <si>
    <t>La Magdalena Tlaltelulco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</si>
  <si>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</si>
  <si>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</si>
  <si>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</si>
  <si>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</si>
  <si>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</si>
  <si>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</si>
  <si>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</si>
  <si>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Santa Ana Nopalucan</t>
  </si>
  <si>
    <t>Santa Apolonia Teacalco</t>
  </si>
  <si>
    <t>Santa Catarina Ayometla</t>
  </si>
  <si>
    <t>Santa Cruz Quilehtla</t>
  </si>
  <si>
    <t>Santa Isabel Xiloxoxtla</t>
  </si>
  <si>
    <t>Veracruz de Ignacio de la Llave</t>
  </si>
  <si>
    <t>Acayucan</t>
  </si>
  <si>
    <t>Acula</t>
  </si>
  <si>
    <t>Acultzingo</t>
  </si>
  <si>
    <t>Camarón de Tejeda</t>
  </si>
  <si>
    <t>Alpatláhuac</t>
  </si>
  <si>
    <t>Alto Lucero de Gutiérrez Barrios</t>
  </si>
  <si>
    <t>Altotonga</t>
  </si>
  <si>
    <t>Alvarado</t>
  </si>
  <si>
    <t>Amatitlán</t>
  </si>
  <si>
    <t>Naranjos Amatlán</t>
  </si>
  <si>
    <t>Amatlán de los Reyes</t>
  </si>
  <si>
    <t>La Antigua</t>
  </si>
  <si>
    <t>Apazapan</t>
  </si>
  <si>
    <t>Astacinga</t>
  </si>
  <si>
    <t>Atlahuilco</t>
  </si>
  <si>
    <t>Atzacan</t>
  </si>
  <si>
    <t>Atzalan</t>
  </si>
  <si>
    <t>Tlaltetela</t>
  </si>
  <si>
    <t>Ayahualulco</t>
  </si>
  <si>
    <t>Banderilla</t>
  </si>
  <si>
    <t>Boca del Río</t>
  </si>
  <si>
    <t>Calcahualco</t>
  </si>
  <si>
    <t>Camerino Z. Mendoza</t>
  </si>
  <si>
    <t>Carrillo Puerto</t>
  </si>
  <si>
    <t>Catemaco</t>
  </si>
  <si>
    <t>Cazones de Herrera</t>
  </si>
  <si>
    <t>Cerro Azul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</si>
  <si>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</si>
  <si>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</si>
  <si>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</si>
  <si>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</si>
  <si>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</si>
  <si>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</si>
  <si>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</si>
  <si>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</si>
  <si>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</si>
  <si>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</si>
  <si>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</si>
  <si>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</si>
  <si>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</si>
  <si>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</si>
  <si>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</si>
  <si>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</si>
  <si>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</si>
  <si>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</si>
  <si>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</si>
  <si>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</si>
  <si>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</si>
  <si>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</si>
  <si>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</si>
  <si>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</si>
  <si>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</si>
  <si>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Las Choapas</t>
  </si>
  <si>
    <t>Chocamán</t>
  </si>
  <si>
    <t>Chontla</t>
  </si>
  <si>
    <t>Chumatlán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</si>
  <si>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</si>
  <si>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</si>
  <si>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</si>
  <si>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</si>
  <si>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</si>
  <si>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</si>
  <si>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</si>
  <si>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</si>
  <si>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</si>
  <si>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</si>
  <si>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</si>
  <si>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</si>
  <si>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</si>
  <si>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</si>
  <si>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del Café</t>
  </si>
  <si>
    <t>Ixhuatlancillo</t>
  </si>
  <si>
    <t>Ixhuatlán del Sureste</t>
  </si>
  <si>
    <t>Ixhuatlán de Madero</t>
  </si>
  <si>
    <t>Ixmatlahuacan</t>
  </si>
  <si>
    <t>Ixtaczoquitlán</t>
  </si>
  <si>
    <t>Jalacingo</t>
  </si>
  <si>
    <t>Xalapa</t>
  </si>
  <si>
    <t>Jalcomulco</t>
  </si>
  <si>
    <t>Jáltipan</t>
  </si>
  <si>
    <t>Jamapa</t>
  </si>
  <si>
    <t>Jesús Carranza</t>
  </si>
  <si>
    <t>Xico</t>
  </si>
  <si>
    <t>Juan Rodríguez Clara</t>
  </si>
  <si>
    <t>Juchique de Ferrer</t>
  </si>
  <si>
    <t>Landero y Coss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</si>
  <si>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</si>
  <si>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</si>
  <si>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</si>
  <si>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</si>
  <si>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</si>
  <si>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</si>
  <si>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</si>
  <si>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 de Bravo</t>
  </si>
  <si>
    <t>Miahuatlán</t>
  </si>
  <si>
    <t>Las Minas</t>
  </si>
  <si>
    <t>Misantla</t>
  </si>
  <si>
    <t>Mixtla de Altamirano</t>
  </si>
  <si>
    <t>Moloacán</t>
  </si>
  <si>
    <t>Naolinco</t>
  </si>
  <si>
    <t>Naranjal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</si>
  <si>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</si>
  <si>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</si>
  <si>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</si>
  <si>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</si>
  <si>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</si>
  <si>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</si>
  <si>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</si>
  <si>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</si>
  <si>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</si>
  <si>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</si>
  <si>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del Macho</t>
  </si>
  <si>
    <t>Paso de Ovejas</t>
  </si>
  <si>
    <t>La Perla</t>
  </si>
  <si>
    <t>Perote</t>
  </si>
  <si>
    <t>Platón Sánchez</t>
  </si>
  <si>
    <t>Playa Vicente</t>
  </si>
  <si>
    <t>Poza Rica de Hidalgo</t>
  </si>
  <si>
    <t>Las Vigas de Ramírez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</si>
  <si>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</si>
  <si>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</si>
  <si>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</si>
  <si>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</si>
  <si>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</si>
  <si>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</si>
  <si>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</si>
  <si>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</si>
  <si>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</si>
  <si>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Santiago Tuxtla</t>
  </si>
  <si>
    <t>Sayula de Alemán</t>
  </si>
  <si>
    <t>Soconusco</t>
  </si>
  <si>
    <t>Sochiapa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</si>
  <si>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</si>
  <si>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</si>
  <si>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</si>
  <si>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</si>
  <si>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</si>
  <si>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</si>
  <si>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</si>
  <si>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</si>
  <si>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</si>
  <si>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Tatatila</t>
  </si>
  <si>
    <t>Castillo de Teayo</t>
  </si>
  <si>
    <t>Tecolutla</t>
  </si>
  <si>
    <t>Tehuipango</t>
  </si>
  <si>
    <t>Álamo Temapache</t>
  </si>
  <si>
    <t>Tempoal</t>
  </si>
  <si>
    <t>Tenampa</t>
  </si>
  <si>
    <t>Tenochtitlán</t>
  </si>
  <si>
    <t>Teocelo</t>
  </si>
  <si>
    <t>Tepatlaxco</t>
  </si>
  <si>
    <t>Tepetlán</t>
  </si>
  <si>
    <t>José Azueta</t>
  </si>
  <si>
    <t>Texcatepec</t>
  </si>
  <si>
    <t>Texhuacán</t>
  </si>
  <si>
    <t>Texistepec</t>
  </si>
  <si>
    <t>Tezonapa</t>
  </si>
  <si>
    <t>Tihuatlán</t>
  </si>
  <si>
    <t>Tlacojalpan</t>
  </si>
  <si>
    <t>Tlacolulan</t>
  </si>
  <si>
    <t>Tlacotalpan</t>
  </si>
  <si>
    <t>Tlacotepec de Mejía</t>
  </si>
  <si>
    <t>Tlachichilco</t>
  </si>
  <si>
    <t>Tlalixcoyan</t>
  </si>
  <si>
    <t>Tlalnelhuayocan</t>
  </si>
  <si>
    <t>Tlapacoyan</t>
  </si>
  <si>
    <t>Tlaquilpa</t>
  </si>
  <si>
    <t>Tlilapan</t>
  </si>
  <si>
    <t>Tonayán</t>
  </si>
  <si>
    <t>Totutla</t>
  </si>
  <si>
    <t>Tuxtilla</t>
  </si>
  <si>
    <t>Vega de Alatorre</t>
  </si>
  <si>
    <t>Veracruz</t>
  </si>
  <si>
    <t>Villa Aldama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</si>
  <si>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</si>
  <si>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</si>
  <si>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</si>
  <si>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</si>
  <si>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</si>
  <si>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</si>
  <si>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</si>
  <si>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Agua Dulce</t>
  </si>
  <si>
    <t>El Higo</t>
  </si>
  <si>
    <t>Nanchital de Lázaro Cárdenas del Río</t>
  </si>
  <si>
    <t>Tres Valles</t>
  </si>
  <si>
    <t>Carlos A. Carrillo</t>
  </si>
  <si>
    <t>Tatahuicapan de Juárez</t>
  </si>
  <si>
    <t>Uxpanapa</t>
  </si>
  <si>
    <t>San Rafael</t>
  </si>
  <si>
    <t>Santiago Sochiapan</t>
  </si>
  <si>
    <t>Yucatán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</si>
  <si>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</si>
  <si>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</si>
  <si>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</si>
  <si>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</si>
  <si>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</si>
  <si>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</si>
  <si>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</si>
  <si>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</si>
  <si>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</si>
  <si>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</si>
  <si>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</si>
  <si>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</si>
  <si>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Conkal</t>
  </si>
  <si>
    <t>Cuncunul</t>
  </si>
  <si>
    <t>Cuzamá</t>
  </si>
  <si>
    <t>Chacsinkín</t>
  </si>
  <si>
    <t>Chankom</t>
  </si>
  <si>
    <t>Chapab</t>
  </si>
  <si>
    <t>Chemax</t>
  </si>
  <si>
    <t>Chicxulub Pueblo</t>
  </si>
  <si>
    <t>Chichimilá</t>
  </si>
  <si>
    <t>Chikindzonot</t>
  </si>
  <si>
    <t>Chocholá</t>
  </si>
  <si>
    <t>Chumayel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</si>
  <si>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</si>
  <si>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</si>
  <si>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</si>
  <si>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</si>
  <si>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</si>
  <si>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</si>
  <si>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</si>
  <si>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</si>
  <si>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</si>
  <si>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</si>
  <si>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</si>
  <si>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</si>
  <si>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</si>
  <si>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</si>
  <si>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</si>
  <si>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</si>
  <si>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</si>
  <si>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</si>
  <si>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</si>
  <si>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</si>
  <si>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</si>
  <si>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</si>
  <si>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</si>
  <si>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</si>
  <si>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</si>
  <si>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</si>
  <si>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</si>
  <si>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</si>
  <si>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</si>
  <si>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</si>
  <si>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</si>
  <si>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</si>
  <si>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</si>
  <si>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</si>
  <si>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</si>
  <si>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</si>
  <si>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</si>
  <si>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</si>
  <si>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</si>
  <si>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</si>
  <si>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</si>
  <si>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</si>
  <si>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</si>
  <si>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</si>
  <si>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</si>
  <si>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</si>
  <si>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</si>
  <si>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</si>
  <si>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</si>
  <si>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</si>
  <si>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</si>
  <si>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</si>
  <si>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</si>
  <si>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</si>
  <si>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</si>
  <si>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</si>
  <si>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</si>
  <si>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</si>
  <si>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</si>
  <si>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</si>
  <si>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</si>
  <si>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</si>
  <si>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</si>
  <si>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</si>
  <si>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</si>
  <si>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</si>
  <si>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</si>
  <si>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</si>
  <si>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</si>
  <si>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</si>
  <si>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</si>
  <si>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</si>
  <si>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</si>
  <si>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</si>
  <si>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</si>
  <si>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</si>
  <si>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</si>
  <si>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</si>
  <si>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</si>
  <si>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Zacatecas</t>
  </si>
  <si>
    <t>Apozol</t>
  </si>
  <si>
    <t>Apulco</t>
  </si>
  <si>
    <t>Atolinga</t>
  </si>
  <si>
    <t>Calera</t>
  </si>
  <si>
    <t>Cañitas de Felipe Pescador</t>
  </si>
  <si>
    <t>Concepción del Oro</t>
  </si>
  <si>
    <t>Chalchihuites</t>
  </si>
  <si>
    <t>Fresnillo</t>
  </si>
  <si>
    <t>Trinidad García de la Cadena</t>
  </si>
  <si>
    <t>Genaro Codina</t>
  </si>
  <si>
    <t>General Enrique Estrada</t>
  </si>
  <si>
    <t>General Francisco R. Murguía</t>
  </si>
  <si>
    <t>El Plateado de Joaquín Amaro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</si>
  <si>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</si>
  <si>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</si>
  <si>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</si>
  <si>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</si>
  <si>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</si>
  <si>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</si>
  <si>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</si>
  <si>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</si>
  <si>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</si>
  <si>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</si>
  <si>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</si>
  <si>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</si>
  <si>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</si>
  <si>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</si>
  <si>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</si>
  <si>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</si>
  <si>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</si>
  <si>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</si>
  <si>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</si>
  <si>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</si>
  <si>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El Salvador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</si>
  <si>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</si>
  <si>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</si>
  <si>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</si>
  <si>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</si>
  <si>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</si>
  <si>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</si>
  <si>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Valparaíso</t>
  </si>
  <si>
    <t>Vetagrande</t>
  </si>
  <si>
    <t>Villa de Cos</t>
  </si>
  <si>
    <t>Villa García</t>
  </si>
  <si>
    <t>Villa González Ortega</t>
  </si>
  <si>
    <t>Villanueva</t>
  </si>
  <si>
    <t>Trancoso</t>
  </si>
  <si>
    <t>Santa María de la Paz</t>
  </si>
  <si>
    <t>San Quintín</t>
  </si>
  <si>
    <t>Seybaplaya</t>
  </si>
  <si>
    <t>Dzitbalché</t>
  </si>
  <si>
    <t>Honduras de la Sierra</t>
  </si>
  <si>
    <t>Coatetelco</t>
  </si>
  <si>
    <t>Santa Cruz Del Rincón</t>
  </si>
  <si>
    <t>Ñuu Savi</t>
  </si>
  <si>
    <t>Las Vigas</t>
  </si>
  <si>
    <t>21°52'51'' N</t>
  </si>
  <si>
    <t>102°17'46'' O</t>
  </si>
  <si>
    <t>21.8808333, -102.296111</t>
  </si>
  <si>
    <t>Urbano Grande</t>
  </si>
  <si>
    <t>22°14'23'' N</t>
  </si>
  <si>
    <t>102°05'20'' O</t>
  </si>
  <si>
    <t>22.2397222, -102.088889</t>
  </si>
  <si>
    <t>Rural</t>
  </si>
  <si>
    <t>21°50'49'' N</t>
  </si>
  <si>
    <t>102°43'07'' O</t>
  </si>
  <si>
    <t>21.8469444, -102.718611</t>
  </si>
  <si>
    <t>22°22'04'' N</t>
  </si>
  <si>
    <t>102°17'59'' O</t>
  </si>
  <si>
    <t>22.3677778, -102.299722</t>
  </si>
  <si>
    <t>21°57'40'' N</t>
  </si>
  <si>
    <t>102°20'36'' O</t>
  </si>
  <si>
    <t>21.9611111, -102.343333</t>
  </si>
  <si>
    <t>Mixto</t>
  </si>
  <si>
    <t>Pabellón De Arteaga</t>
  </si>
  <si>
    <t>22°08'51'' N</t>
  </si>
  <si>
    <t>102°16'42'' O</t>
  </si>
  <si>
    <t>22.1475, -102.278333</t>
  </si>
  <si>
    <t>Urbano Medio</t>
  </si>
  <si>
    <t>Rincón De Romos</t>
  </si>
  <si>
    <t>22°13'47'' N</t>
  </si>
  <si>
    <t>102°19'21'' O</t>
  </si>
  <si>
    <t>22.2297222, -102.3225</t>
  </si>
  <si>
    <t>San José De Gracia</t>
  </si>
  <si>
    <t>22°08'54'' N</t>
  </si>
  <si>
    <t>102°24'57'' O</t>
  </si>
  <si>
    <t>22.1483333, -102.415833</t>
  </si>
  <si>
    <t>Semiurbano</t>
  </si>
  <si>
    <t>22°13'22'' N</t>
  </si>
  <si>
    <t>102°10'01'' O</t>
  </si>
  <si>
    <t>22.2227778, -102.166944</t>
  </si>
  <si>
    <t>Palo Alto</t>
  </si>
  <si>
    <t>21°54'57'' N</t>
  </si>
  <si>
    <t>101°57'55'' O</t>
  </si>
  <si>
    <t>21.9158333, -101.965278</t>
  </si>
  <si>
    <t>San Francisco De Los Romo</t>
  </si>
  <si>
    <t>22°04'21'' N</t>
  </si>
  <si>
    <t>102°16'13'' O</t>
  </si>
  <si>
    <t>22.0725, -102.270278</t>
  </si>
  <si>
    <t>31°51'28'' N</t>
  </si>
  <si>
    <t>116°36'21'' O</t>
  </si>
  <si>
    <t>31.8577778, -116.605833</t>
  </si>
  <si>
    <t>32°39'48'' N</t>
  </si>
  <si>
    <t>115°28'04'' O</t>
  </si>
  <si>
    <t>32.6633333, -115.467778</t>
  </si>
  <si>
    <t>32°34'20'' N</t>
  </si>
  <si>
    <t>116°38'25'' O</t>
  </si>
  <si>
    <t>32.5722222, -116.640278</t>
  </si>
  <si>
    <t>32°32'05'' N</t>
  </si>
  <si>
    <t>117°02'37'' O</t>
  </si>
  <si>
    <t>32.5347222, -117.043611</t>
  </si>
  <si>
    <t>Metropolitano</t>
  </si>
  <si>
    <t>Playas De Rosarito</t>
  </si>
  <si>
    <t>32°20'32'' N</t>
  </si>
  <si>
    <t>117°03'22'' O</t>
  </si>
  <si>
    <t>32.3422222, -117.056111</t>
  </si>
  <si>
    <t>Ciudad Constitución</t>
  </si>
  <si>
    <t>25°01'56'' N</t>
  </si>
  <si>
    <t>111°40'13'' O</t>
  </si>
  <si>
    <t>25.0322222, -111.670278</t>
  </si>
  <si>
    <t>Santa Rosalía</t>
  </si>
  <si>
    <t>27°20'20'' N</t>
  </si>
  <si>
    <t>112°16'01'' O</t>
  </si>
  <si>
    <t>27.3388889, -112.266944</t>
  </si>
  <si>
    <t>24°08'32'' N</t>
  </si>
  <si>
    <t>110°18'39'' O</t>
  </si>
  <si>
    <t>24.1422222, -110.310833</t>
  </si>
  <si>
    <t>San José Del Cabo</t>
  </si>
  <si>
    <t>23°03'41'' N</t>
  </si>
  <si>
    <t>109°42'29'' O</t>
  </si>
  <si>
    <t>23.0613889, -109.708056</t>
  </si>
  <si>
    <t>26°00'46'' N</t>
  </si>
  <si>
    <t>111°20'36'' O</t>
  </si>
  <si>
    <t>26.0127778, -111.343333</t>
  </si>
  <si>
    <t>20°22'16'' N</t>
  </si>
  <si>
    <t>90°03'02'' O</t>
  </si>
  <si>
    <t>20.3711111, -90.0505556</t>
  </si>
  <si>
    <t>San Francisco De Campeche</t>
  </si>
  <si>
    <t>19°50'45'' N</t>
  </si>
  <si>
    <t>90°32'12'' O</t>
  </si>
  <si>
    <t>19.8458333, -90.5366667</t>
  </si>
  <si>
    <t>Ciudad Del Carmen</t>
  </si>
  <si>
    <t>18°38'18'' N</t>
  </si>
  <si>
    <t>91°50'07'' O</t>
  </si>
  <si>
    <t>18.6383333, -91.8352778</t>
  </si>
  <si>
    <t>19°21'20'' N</t>
  </si>
  <si>
    <t>90°43'24'' O</t>
  </si>
  <si>
    <t>19.3555556, -90.7233333</t>
  </si>
  <si>
    <t>20°10'37'' N</t>
  </si>
  <si>
    <t>90°08'02'' O</t>
  </si>
  <si>
    <t>20.1769444, -90.1338889</t>
  </si>
  <si>
    <t>19°44'41'' N</t>
  </si>
  <si>
    <t>89°50'42'' O</t>
  </si>
  <si>
    <t>19.7447222, -89.845</t>
  </si>
  <si>
    <t>18°15'13'' N</t>
  </si>
  <si>
    <t>92°05'19'' O</t>
  </si>
  <si>
    <t>18.2536111, -92.0886111</t>
  </si>
  <si>
    <t>20°02'23'' N</t>
  </si>
  <si>
    <t>90°13'31'' O</t>
  </si>
  <si>
    <t>20.0397222, -90.2252778</t>
  </si>
  <si>
    <t>18°36'16'' N</t>
  </si>
  <si>
    <t>90°43'55'' O</t>
  </si>
  <si>
    <t>18.6044444, -90.7319444</t>
  </si>
  <si>
    <t>Xpujil</t>
  </si>
  <si>
    <t>18°30'20'' N</t>
  </si>
  <si>
    <t>89°23'50'' O</t>
  </si>
  <si>
    <t>18.5055556, -89.3972222</t>
  </si>
  <si>
    <t>18°11'04'' N</t>
  </si>
  <si>
    <t>91°02'46'' O</t>
  </si>
  <si>
    <t>18.1844444, -91.0461111</t>
  </si>
  <si>
    <t>27°10'55'' N</t>
  </si>
  <si>
    <t>101°25'35'' O</t>
  </si>
  <si>
    <t>27.1819444, -101.426389</t>
  </si>
  <si>
    <t>Ciudad Acuña</t>
  </si>
  <si>
    <t>29°19'27'' N</t>
  </si>
  <si>
    <t>100°55'54'' O</t>
  </si>
  <si>
    <t>29.3241667, -100.931667</t>
  </si>
  <si>
    <t>28°20'50'' N</t>
  </si>
  <si>
    <t>100°51'15'' O</t>
  </si>
  <si>
    <t>28.3472222, -100.854167</t>
  </si>
  <si>
    <t>25°26'43'' N</t>
  </si>
  <si>
    <t>100°50'48'' O</t>
  </si>
  <si>
    <t>25.4452778, -100.846667</t>
  </si>
  <si>
    <t>26°50'25'' N</t>
  </si>
  <si>
    <t>100°39'50'' O</t>
  </si>
  <si>
    <t>26.8402778, -100.663889</t>
  </si>
  <si>
    <t>26°47'07'' N</t>
  </si>
  <si>
    <t>101°25'50'' O</t>
  </si>
  <si>
    <t>26.7852778, -101.430556</t>
  </si>
  <si>
    <t>Cuatro Ciénegas De Carranza</t>
  </si>
  <si>
    <t>26°59'09'' N</t>
  </si>
  <si>
    <t>102°04'00'' O</t>
  </si>
  <si>
    <t>26.9858333, -102.066667</t>
  </si>
  <si>
    <t>27°14'05'' N</t>
  </si>
  <si>
    <t>101°24'45'' O</t>
  </si>
  <si>
    <t>27.2347222, -101.4125</t>
  </si>
  <si>
    <t>Francisco I. Madero (Chávez)</t>
  </si>
  <si>
    <t>25°46'30'' N</t>
  </si>
  <si>
    <t>103°16'23'' O</t>
  </si>
  <si>
    <t>25.775, -103.273056</t>
  </si>
  <si>
    <t>26°55'34'' N</t>
  </si>
  <si>
    <t>101°26'58'' O</t>
  </si>
  <si>
    <t>26.9261111, -101.449444</t>
  </si>
  <si>
    <t>25°22'35'' N</t>
  </si>
  <si>
    <t>101°28'30'' O</t>
  </si>
  <si>
    <t>25.3763889, -101.475</t>
  </si>
  <si>
    <t>28°18'30'' N</t>
  </si>
  <si>
    <t>100°22'37'' O</t>
  </si>
  <si>
    <t>28.3083333, -100.376944</t>
  </si>
  <si>
    <t>27°47'28'' N</t>
  </si>
  <si>
    <t>99°52'27'' O</t>
  </si>
  <si>
    <t>27.7911111, -99.8741667</t>
  </si>
  <si>
    <t>29°04'11'' N</t>
  </si>
  <si>
    <t>100°40'30'' O</t>
  </si>
  <si>
    <t>29.0697222, -100.675</t>
  </si>
  <si>
    <t>27°36'20'' N</t>
  </si>
  <si>
    <t>100°43'34'' O</t>
  </si>
  <si>
    <t>27.6055556, -100.726111</t>
  </si>
  <si>
    <t>27°02'58'' N</t>
  </si>
  <si>
    <t>101°47'38'' O</t>
  </si>
  <si>
    <t>27.0494444, -101.793889</t>
  </si>
  <si>
    <t>25°31'40'' N</t>
  </si>
  <si>
    <t>103°13'41'' O</t>
  </si>
  <si>
    <t>25.5277778, -103.228056</t>
  </si>
  <si>
    <t>26°54'03'' N</t>
  </si>
  <si>
    <t>101°25'00'' O</t>
  </si>
  <si>
    <t>26.9008333, -101.416667</t>
  </si>
  <si>
    <t>28°24'35'' N</t>
  </si>
  <si>
    <t>100°53'10'' O</t>
  </si>
  <si>
    <t>28.4097222, -100.886111</t>
  </si>
  <si>
    <t>Ciudad Melchor Múzquiz</t>
  </si>
  <si>
    <t>27°52'39'' N</t>
  </si>
  <si>
    <t>101°30'52'' O</t>
  </si>
  <si>
    <t>27.8775, -101.514444</t>
  </si>
  <si>
    <t>27°01'45'' N</t>
  </si>
  <si>
    <t>101°35'30'' O</t>
  </si>
  <si>
    <t>27.0291667, -101.591667</t>
  </si>
  <si>
    <t>28°25'17'' N</t>
  </si>
  <si>
    <t>100°46'03'' O</t>
  </si>
  <si>
    <t>28.4213889, -100.7675</t>
  </si>
  <si>
    <t>27°18'50'' N</t>
  </si>
  <si>
    <t>102°23'50'' O</t>
  </si>
  <si>
    <t>27.3138889, -102.397222</t>
  </si>
  <si>
    <t>Parras De La Fuente</t>
  </si>
  <si>
    <t>25°26'13'' N</t>
  </si>
  <si>
    <t>102°11'01'' O</t>
  </si>
  <si>
    <t>25.4369444, -102.183611</t>
  </si>
  <si>
    <t>28°42'00'' N</t>
  </si>
  <si>
    <t>100°31'23'' O</t>
  </si>
  <si>
    <t>28.7, -100.523056</t>
  </si>
  <si>
    <t>27°25'43'' N</t>
  </si>
  <si>
    <t>100°59'09'' O</t>
  </si>
  <si>
    <t>27.4286111, -100.985833</t>
  </si>
  <si>
    <t>25°32'37'' N</t>
  </si>
  <si>
    <t>100°57'01'' O</t>
  </si>
  <si>
    <t>25.5436111, -100.950278</t>
  </si>
  <si>
    <t>27°50'54'' N</t>
  </si>
  <si>
    <t>101°07'12'' O</t>
  </si>
  <si>
    <t>27.8483333, -101.12</t>
  </si>
  <si>
    <t>27°00'14'' N</t>
  </si>
  <si>
    <t>101°43'27'' O</t>
  </si>
  <si>
    <t>27.0038889, -101.724167</t>
  </si>
  <si>
    <t>25°26'00'' N</t>
  </si>
  <si>
    <t>101°00'00'' O</t>
  </si>
  <si>
    <t>25.4333333, -101</t>
  </si>
  <si>
    <t>27°03'35'' N</t>
  </si>
  <si>
    <t>101°32'54'' O</t>
  </si>
  <si>
    <t>27.0597222, -101.548333</t>
  </si>
  <si>
    <t>Nueva Rosita</t>
  </si>
  <si>
    <t>27°55'42'' N</t>
  </si>
  <si>
    <t>101°18'14'' O</t>
  </si>
  <si>
    <t>27.9283333, -101.303889</t>
  </si>
  <si>
    <t>25°45'32'' N</t>
  </si>
  <si>
    <t>102°59'04'' O</t>
  </si>
  <si>
    <t>25.7588889, -102.984444</t>
  </si>
  <si>
    <t>27°17'20'' N</t>
  </si>
  <si>
    <t>103°42'02'' O</t>
  </si>
  <si>
    <t>27.2888889, -103.700556</t>
  </si>
  <si>
    <t>25°32'40'' N</t>
  </si>
  <si>
    <t>103°26'30'' O</t>
  </si>
  <si>
    <t>25.5444444, -103.441667</t>
  </si>
  <si>
    <t>25°20'33'' N</t>
  </si>
  <si>
    <t>102°48'24'' O</t>
  </si>
  <si>
    <t>25.3425, -102.806667</t>
  </si>
  <si>
    <t>28°13'15'' N</t>
  </si>
  <si>
    <t>100°43'26'' O</t>
  </si>
  <si>
    <t>28.2208333, -100.723889</t>
  </si>
  <si>
    <t>28°29'14'' N</t>
  </si>
  <si>
    <t>100°55'00'' O</t>
  </si>
  <si>
    <t>28.4872222, -100.916667</t>
  </si>
  <si>
    <t>Ciudad De Armería</t>
  </si>
  <si>
    <t>18°56'05'' N</t>
  </si>
  <si>
    <t>103°57'53'' O</t>
  </si>
  <si>
    <t>18.9347222, -103.964722</t>
  </si>
  <si>
    <t>19°14'37'' N</t>
  </si>
  <si>
    <t>103°43'51'' O</t>
  </si>
  <si>
    <t>19.2436111, -103.730833</t>
  </si>
  <si>
    <t>19°19'15'' N</t>
  </si>
  <si>
    <t>103°45'37'' O</t>
  </si>
  <si>
    <t>19.3208333, -103.760278</t>
  </si>
  <si>
    <t>19°11'52'' N</t>
  </si>
  <si>
    <t>103°48'41'' O</t>
  </si>
  <si>
    <t>19.1977778, -103.811389</t>
  </si>
  <si>
    <t>19°19'41'' N</t>
  </si>
  <si>
    <t>103°36'10'' O</t>
  </si>
  <si>
    <t>19.3280556, -103.602778</t>
  </si>
  <si>
    <t>18°59'52'' N</t>
  </si>
  <si>
    <t>103°44'09'' O</t>
  </si>
  <si>
    <t>18.9977778, -103.735833</t>
  </si>
  <si>
    <t>19°03'08'' N</t>
  </si>
  <si>
    <t>104°18'57'' O</t>
  </si>
  <si>
    <t>19.0522222, -104.315833</t>
  </si>
  <si>
    <t>19°23'12'' N</t>
  </si>
  <si>
    <t>104°03'03'' O</t>
  </si>
  <si>
    <t>19.3866667, -104.050833</t>
  </si>
  <si>
    <t>18°54'32'' N</t>
  </si>
  <si>
    <t>103°52'29'' O</t>
  </si>
  <si>
    <t>18.9088889, -103.874722</t>
  </si>
  <si>
    <t>Ciudad De Villa De Álvarez</t>
  </si>
  <si>
    <t>19°16'02'' N</t>
  </si>
  <si>
    <t>103°44'16'' O</t>
  </si>
  <si>
    <t>19.2672222, -103.737778</t>
  </si>
  <si>
    <t>15°20'22'' N</t>
  </si>
  <si>
    <t>92°40'27'' O</t>
  </si>
  <si>
    <t>15.3394444, -92.6741667</t>
  </si>
  <si>
    <t>16°33'22'' N</t>
  </si>
  <si>
    <t>92°48'20'' O</t>
  </si>
  <si>
    <t>16.5561111, -92.8055556</t>
  </si>
  <si>
    <t>15°16'53'' N</t>
  </si>
  <si>
    <t>92°41'25'' O</t>
  </si>
  <si>
    <t>15.2813889, -92.6902778</t>
  </si>
  <si>
    <t>16°44'08'' N</t>
  </si>
  <si>
    <t>92°02'18'' O</t>
  </si>
  <si>
    <t>16.7355556, -92.0383333</t>
  </si>
  <si>
    <t>17°22'25'' N</t>
  </si>
  <si>
    <t>92°49'05'' O</t>
  </si>
  <si>
    <t>17.3736111, -92.8180556</t>
  </si>
  <si>
    <t>Amatenango De La Frontera</t>
  </si>
  <si>
    <t>15°26'03'' N</t>
  </si>
  <si>
    <t>92°06'55'' O</t>
  </si>
  <si>
    <t>15.4341667, -92.1152778</t>
  </si>
  <si>
    <t>Amatenango Del Valle</t>
  </si>
  <si>
    <t>16°31'38'' N</t>
  </si>
  <si>
    <t>92°26'05'' O</t>
  </si>
  <si>
    <t>16.5272222, -92.4347222</t>
  </si>
  <si>
    <t>Jaltenango De La Paz (Ángel Albino Corzo)</t>
  </si>
  <si>
    <t>15°52'15'' N</t>
  </si>
  <si>
    <t>92°43'26'' O</t>
  </si>
  <si>
    <t>15.8708333, -92.7238889</t>
  </si>
  <si>
    <t>16°14'02'' N</t>
  </si>
  <si>
    <t>93°53'55'' O</t>
  </si>
  <si>
    <t>16.2338889, -93.8986111</t>
  </si>
  <si>
    <t>Bejucal De Ocampo</t>
  </si>
  <si>
    <t>15°27'18'' N</t>
  </si>
  <si>
    <t>92°09'29'' O</t>
  </si>
  <si>
    <t>15.455, -92.1580556</t>
  </si>
  <si>
    <t>15°35'00'' N</t>
  </si>
  <si>
    <t>92°14'50'' O</t>
  </si>
  <si>
    <t>15.5833333, -92.2472222</t>
  </si>
  <si>
    <t>16°48'00'' N</t>
  </si>
  <si>
    <t>93°16'22'' O</t>
  </si>
  <si>
    <t>16.8, -93.2727778</t>
  </si>
  <si>
    <t>16°59'43'' N</t>
  </si>
  <si>
    <t>92°53'25'' O</t>
  </si>
  <si>
    <t>16.9952778, -92.8902778</t>
  </si>
  <si>
    <t>17°03'42'' N</t>
  </si>
  <si>
    <t>92°43'16'' O</t>
  </si>
  <si>
    <t>17.0616667, -92.7211111</t>
  </si>
  <si>
    <t>14°59'21'' N</t>
  </si>
  <si>
    <t>92°09'55'' O</t>
  </si>
  <si>
    <t>14.9891667, -92.1652778</t>
  </si>
  <si>
    <t>17°43'30'' N</t>
  </si>
  <si>
    <t>92°00'51'' O</t>
  </si>
  <si>
    <t>17.725, -92.0141667</t>
  </si>
  <si>
    <t>Cintalapa De Figueroa</t>
  </si>
  <si>
    <t>16°41'52'' N</t>
  </si>
  <si>
    <t>93°43'13'' O</t>
  </si>
  <si>
    <t>16.6977778, -93.7202778</t>
  </si>
  <si>
    <t>17°07'50'' N</t>
  </si>
  <si>
    <t>93°09'33'' O</t>
  </si>
  <si>
    <t>17.1305556, -93.1591667</t>
  </si>
  <si>
    <t>Comitán De Domínguez</t>
  </si>
  <si>
    <t>16°15'04'' N</t>
  </si>
  <si>
    <t>92°08'03'' O</t>
  </si>
  <si>
    <t>16.2511111, -92.1341667</t>
  </si>
  <si>
    <t>16°06'58'' N</t>
  </si>
  <si>
    <t>92°41'20'' O</t>
  </si>
  <si>
    <t>16.1161111, -92.6888889</t>
  </si>
  <si>
    <t>17°05'37'' N</t>
  </si>
  <si>
    <t>93°12'38'' O</t>
  </si>
  <si>
    <t>17.0936111, -93.2105556</t>
  </si>
  <si>
    <t>16°57'40'' N</t>
  </si>
  <si>
    <t>92°37'08'' O</t>
  </si>
  <si>
    <t>16.9611111, -92.6188889</t>
  </si>
  <si>
    <t>16°47'15'' N</t>
  </si>
  <si>
    <t>92°41'21'' O</t>
  </si>
  <si>
    <t>16.7875, -92.6891667</t>
  </si>
  <si>
    <t>16°39'27'' N</t>
  </si>
  <si>
    <t>92°15'27'' O</t>
  </si>
  <si>
    <t>16.6575, -92.2575</t>
  </si>
  <si>
    <t>17°20'24'' N</t>
  </si>
  <si>
    <t>93°07'47'' O</t>
  </si>
  <si>
    <t>17.34, -93.1297222</t>
  </si>
  <si>
    <t>16°53'37'' N</t>
  </si>
  <si>
    <t>92°37'33'' O</t>
  </si>
  <si>
    <t>16.8936111, -92.6258333</t>
  </si>
  <si>
    <t>Chiapa De Corzo</t>
  </si>
  <si>
    <t>16°44'45'' N</t>
  </si>
  <si>
    <t>93°02'44'' O</t>
  </si>
  <si>
    <t>16.7458333, -93.0455556</t>
  </si>
  <si>
    <t>16°34'08'' N</t>
  </si>
  <si>
    <t>92°43'12'' O</t>
  </si>
  <si>
    <t>16.5688889, -92.72</t>
  </si>
  <si>
    <t>16°57'58'' N</t>
  </si>
  <si>
    <t>93°06'18'' O</t>
  </si>
  <si>
    <t>16.9661111, -93.105</t>
  </si>
  <si>
    <t>15°44'30'' N</t>
  </si>
  <si>
    <t>92°17'06'' O</t>
  </si>
  <si>
    <t>15.7416667, -92.285</t>
  </si>
  <si>
    <t>17°06'17'' N</t>
  </si>
  <si>
    <t>92°16'13'' O</t>
  </si>
  <si>
    <t>17.1047222, -92.2702778</t>
  </si>
  <si>
    <t>15°19'10'' N</t>
  </si>
  <si>
    <t>92°39'30'' O</t>
  </si>
  <si>
    <t>15.3194444, -92.6583333</t>
  </si>
  <si>
    <t>Rivera El Viejo Carmen</t>
  </si>
  <si>
    <t>17°19'00'' N</t>
  </si>
  <si>
    <t>93°15'00'' O</t>
  </si>
  <si>
    <t>17.3166667, -93.25</t>
  </si>
  <si>
    <t>15°39'30'' N</t>
  </si>
  <si>
    <t>92°08'29'' O</t>
  </si>
  <si>
    <t>15.6583333, -92.1413889</t>
  </si>
  <si>
    <t>14°46'37'' N</t>
  </si>
  <si>
    <t>92°10'36'' O</t>
  </si>
  <si>
    <t>14.7769444, -92.1766667</t>
  </si>
  <si>
    <t>15°30'33'' N</t>
  </si>
  <si>
    <t>92°13'30'' O</t>
  </si>
  <si>
    <t>15.5091667, -92.225</t>
  </si>
  <si>
    <t>15°01'05'' N</t>
  </si>
  <si>
    <t>92°23'03'' O</t>
  </si>
  <si>
    <t>15.0180556, -92.3841667</t>
  </si>
  <si>
    <t>16°42'36'' N</t>
  </si>
  <si>
    <t>92°27'10'' O</t>
  </si>
  <si>
    <t>16.71, -92.4527778</t>
  </si>
  <si>
    <t>17°10'19'' N</t>
  </si>
  <si>
    <t>92°41'09'' O</t>
  </si>
  <si>
    <t>17.1719444, -92.6858333</t>
  </si>
  <si>
    <t>15°08'07'' N</t>
  </si>
  <si>
    <t>92°27'43'' O</t>
  </si>
  <si>
    <t>15.1352778, -92.4619444</t>
  </si>
  <si>
    <t>16°15'08'' N</t>
  </si>
  <si>
    <t>92°01'21'' O</t>
  </si>
  <si>
    <t>16.2522222, -92.0225</t>
  </si>
  <si>
    <t>17°17'31'' N</t>
  </si>
  <si>
    <t>93°00'29'' O</t>
  </si>
  <si>
    <t>17.2919444, -93.0080556</t>
  </si>
  <si>
    <t>17°25'46'' N</t>
  </si>
  <si>
    <t>93°05'46'' O</t>
  </si>
  <si>
    <t>17.4294444, -93.0961111</t>
  </si>
  <si>
    <t>16°48'10'' N</t>
  </si>
  <si>
    <t>92°54'16'' O</t>
  </si>
  <si>
    <t>16.8027778, -92.9044444</t>
  </si>
  <si>
    <t>17°29'45'' N</t>
  </si>
  <si>
    <t>93°00'08'' O</t>
  </si>
  <si>
    <t>17.4958333, -93.0022222</t>
  </si>
  <si>
    <t>16°40'05'' N</t>
  </si>
  <si>
    <t>93°38'48'' O</t>
  </si>
  <si>
    <t>16.6680556, -93.6466667</t>
  </si>
  <si>
    <t>17°04'01'' N</t>
  </si>
  <si>
    <t>92°51'43'' O</t>
  </si>
  <si>
    <t>17.0669444, -92.8619444</t>
  </si>
  <si>
    <t>17°36'27'' N</t>
  </si>
  <si>
    <t>93°11'35'' O</t>
  </si>
  <si>
    <t>17.6075, -93.1930556</t>
  </si>
  <si>
    <t>16°53'01'' N</t>
  </si>
  <si>
    <t>92°42'48'' O</t>
  </si>
  <si>
    <t>16.8836111, -92.7133333</t>
  </si>
  <si>
    <t>17°41'24'' N</t>
  </si>
  <si>
    <t>91°43'08'' O</t>
  </si>
  <si>
    <t>17.69, -91.7188889</t>
  </si>
  <si>
    <t>15°26'30'' N</t>
  </si>
  <si>
    <t>92°53'30'' O</t>
  </si>
  <si>
    <t>15.4416667, -92.8916667</t>
  </si>
  <si>
    <t>16°18'55'' N</t>
  </si>
  <si>
    <t>91°58'54'' O</t>
  </si>
  <si>
    <t>16.3152778, -91.9816667</t>
  </si>
  <si>
    <t>Mazapa De Madero</t>
  </si>
  <si>
    <t>15°23'16'' N</t>
  </si>
  <si>
    <t>92°11'10'' O</t>
  </si>
  <si>
    <t>15.3877778, -92.1861111</t>
  </si>
  <si>
    <t>14°51'45'' N</t>
  </si>
  <si>
    <t>92°27'00'' O</t>
  </si>
  <si>
    <t>14.8625, -92.45</t>
  </si>
  <si>
    <t>Metapa De Domínguez</t>
  </si>
  <si>
    <t>14°50'10'' N</t>
  </si>
  <si>
    <t>92°11'28'' O</t>
  </si>
  <si>
    <t>14.8361111, -92.1911111</t>
  </si>
  <si>
    <t>16°52'10'' N</t>
  </si>
  <si>
    <t>92°37'48'' O</t>
  </si>
  <si>
    <t>16.8694444, -92.63</t>
  </si>
  <si>
    <t>Motozintla De Mendoza</t>
  </si>
  <si>
    <t>15°21'45'' N</t>
  </si>
  <si>
    <t>92°14'53'' O</t>
  </si>
  <si>
    <t>15.3625, -92.2480556</t>
  </si>
  <si>
    <t>16°26'14'' N</t>
  </si>
  <si>
    <t>92°35'05'' O</t>
  </si>
  <si>
    <t>16.4372222, -92.5847222</t>
  </si>
  <si>
    <t>16°54'26'' N</t>
  </si>
  <si>
    <t>92°05'46'' O</t>
  </si>
  <si>
    <t>16.9072222, -92.0961111</t>
  </si>
  <si>
    <t>17°13'27'' N</t>
  </si>
  <si>
    <t>93°09'53'' O</t>
  </si>
  <si>
    <t>17.2241667, -93.1647222</t>
  </si>
  <si>
    <t>Ocozocoautla De Espinosa</t>
  </si>
  <si>
    <t>16°45'45'' N</t>
  </si>
  <si>
    <t>93°22'30'' O</t>
  </si>
  <si>
    <t>16.7625, -93.375</t>
  </si>
  <si>
    <t>17°24'26'' N</t>
  </si>
  <si>
    <t>93°20'08'' O</t>
  </si>
  <si>
    <t>17.4072222, -93.3355556</t>
  </si>
  <si>
    <t>16°56'10'' N</t>
  </si>
  <si>
    <t>93°05'25'' O</t>
  </si>
  <si>
    <t>16.9361111, -93.0902778</t>
  </si>
  <si>
    <t>16°47'10'' N</t>
  </si>
  <si>
    <t>92°20'36'' O</t>
  </si>
  <si>
    <t>16.7861111, -92.3433333</t>
  </si>
  <si>
    <t>17°30'33'' N</t>
  </si>
  <si>
    <t>91°58'56'' O</t>
  </si>
  <si>
    <t>17.5091667, -91.9822222</t>
  </si>
  <si>
    <t>17°00'20'' N</t>
  </si>
  <si>
    <t>92°28'08'' O</t>
  </si>
  <si>
    <t>17.0055556, -92.4688889</t>
  </si>
  <si>
    <t>17°11'14'' N</t>
  </si>
  <si>
    <t>93°02'57'' O</t>
  </si>
  <si>
    <t>17.1872222, -93.0491667</t>
  </si>
  <si>
    <t>17°30'34'' N</t>
  </si>
  <si>
    <t>93°07'05'' O</t>
  </si>
  <si>
    <t>17.5094444, -93.1180556</t>
  </si>
  <si>
    <t>15°41'12'' N</t>
  </si>
  <si>
    <t>93°12'33'' O</t>
  </si>
  <si>
    <t>15.6866667, -93.2091667</t>
  </si>
  <si>
    <t>El Porvenir De Velasco Suárez</t>
  </si>
  <si>
    <t>15°27'20'' N</t>
  </si>
  <si>
    <t>92°16'46'' O</t>
  </si>
  <si>
    <t>15.4555556, -92.2794444</t>
  </si>
  <si>
    <t>15°12'47'' N</t>
  </si>
  <si>
    <t>92°34'35'' O</t>
  </si>
  <si>
    <t>15.2130556, -92.5763889</t>
  </si>
  <si>
    <t>17°09'25'' N</t>
  </si>
  <si>
    <t>92°53'49'' O</t>
  </si>
  <si>
    <t>17.1569444, -92.8969444</t>
  </si>
  <si>
    <t>17°12'01'' N</t>
  </si>
  <si>
    <t>93°00'41'' O</t>
  </si>
  <si>
    <t>17.2002778, -93.0113889</t>
  </si>
  <si>
    <t>17°51'50'' N</t>
  </si>
  <si>
    <t>93°08'47'' O</t>
  </si>
  <si>
    <t>17.8638889, -93.1463889</t>
  </si>
  <si>
    <t>16°21'45'' N</t>
  </si>
  <si>
    <t>92°22'15'' O</t>
  </si>
  <si>
    <t>16.3625, -92.3708333</t>
  </si>
  <si>
    <t>17°16'50'' N</t>
  </si>
  <si>
    <t>92°33'03'' O</t>
  </si>
  <si>
    <t>17.2805556, -92.5508333</t>
  </si>
  <si>
    <t>Salto De Agua</t>
  </si>
  <si>
    <t>17°33'20'' N</t>
  </si>
  <si>
    <t>92°20'02'' O</t>
  </si>
  <si>
    <t>17.5555556, -92.3338889</t>
  </si>
  <si>
    <t>San Cristóbal De Las Casas</t>
  </si>
  <si>
    <t>16°44'12'' N</t>
  </si>
  <si>
    <t>92°38'18'' O</t>
  </si>
  <si>
    <t>16.7366667, -92.6383333</t>
  </si>
  <si>
    <t>16°52'15'' N</t>
  </si>
  <si>
    <t>93°12'21'' O</t>
  </si>
  <si>
    <t>16.8708333, -93.2058333</t>
  </si>
  <si>
    <t>15°33'20'' N</t>
  </si>
  <si>
    <t>92°19'25'' O</t>
  </si>
  <si>
    <t>15.5555556, -92.3236111</t>
  </si>
  <si>
    <t>Simojovel De Allende</t>
  </si>
  <si>
    <t>17°08'24'' N</t>
  </si>
  <si>
    <t>92°42'54'' O</t>
  </si>
  <si>
    <t>17.14, -92.715</t>
  </si>
  <si>
    <t>17°01'27'' N</t>
  </si>
  <si>
    <t>92°18'25'' O</t>
  </si>
  <si>
    <t>17.0241667, -92.3069444</t>
  </si>
  <si>
    <t>16°14'35'' N</t>
  </si>
  <si>
    <t>92°21'02'' O</t>
  </si>
  <si>
    <t>16.2430556, -92.3505556</t>
  </si>
  <si>
    <t>17°25'40'' N</t>
  </si>
  <si>
    <t>93°01'51'' O</t>
  </si>
  <si>
    <t>17.4277778, -93.0308333</t>
  </si>
  <si>
    <t>16°53'25'' N</t>
  </si>
  <si>
    <t>92°55'29'' O</t>
  </si>
  <si>
    <t>16.8902778, -92.9247222</t>
  </si>
  <si>
    <t>16°37'46'' N</t>
  </si>
  <si>
    <t>93°05'30'' O</t>
  </si>
  <si>
    <t>16.6294444, -93.0916667</t>
  </si>
  <si>
    <t>Ciudad Hidalgo</t>
  </si>
  <si>
    <t>14°40'45'' N</t>
  </si>
  <si>
    <t>92°08'59'' O</t>
  </si>
  <si>
    <t>14.6791667, -92.1497222</t>
  </si>
  <si>
    <t>17°29'20'' N</t>
  </si>
  <si>
    <t>93°14'35'' O</t>
  </si>
  <si>
    <t>17.4888889, -93.2430556</t>
  </si>
  <si>
    <t>Tapachula De Córdova Y Ordóñez</t>
  </si>
  <si>
    <t>14°54'29'' N</t>
  </si>
  <si>
    <t>92°15'38'' O</t>
  </si>
  <si>
    <t>14.9080556, -92.2605556</t>
  </si>
  <si>
    <t>17°11'22'' N</t>
  </si>
  <si>
    <t>93°06'17'' O</t>
  </si>
  <si>
    <t>17.1894444, -93.1047222</t>
  </si>
  <si>
    <t>17°14'55'' N</t>
  </si>
  <si>
    <t>93°01'00'' O</t>
  </si>
  <si>
    <t>17.2486111, -93.0166667</t>
  </si>
  <si>
    <t>17°08'10'' N</t>
  </si>
  <si>
    <t>93°18'40'' O</t>
  </si>
  <si>
    <t>17.1361111, -93.3111111</t>
  </si>
  <si>
    <t>16°49'02'' N</t>
  </si>
  <si>
    <t>92°30'26'' O</t>
  </si>
  <si>
    <t>16.8172222, -92.5072222</t>
  </si>
  <si>
    <t>16°32'22'' N</t>
  </si>
  <si>
    <t>92°28'25'' O</t>
  </si>
  <si>
    <t>16.5394444, -92.4736111</t>
  </si>
  <si>
    <t>17°17'57'' N</t>
  </si>
  <si>
    <t>92°25'34'' O</t>
  </si>
  <si>
    <t>17.2991667, -92.4261111</t>
  </si>
  <si>
    <t>16°05'22'' N</t>
  </si>
  <si>
    <t>93°45'05'' O</t>
  </si>
  <si>
    <t>16.0894444, -93.7513889</t>
  </si>
  <si>
    <t>16°32'40'' N</t>
  </si>
  <si>
    <t>92°40'52'' O</t>
  </si>
  <si>
    <t>16.5444444, -92.6811111</t>
  </si>
  <si>
    <t>16°07'04'' N</t>
  </si>
  <si>
    <t>92°03'06'' O</t>
  </si>
  <si>
    <t>16.1177778, -92.0516667</t>
  </si>
  <si>
    <t>17°16'38'' N</t>
  </si>
  <si>
    <t>92°18'54'' O</t>
  </si>
  <si>
    <t>17.2772222, -92.315</t>
  </si>
  <si>
    <t>16°45'11'' N</t>
  </si>
  <si>
    <t>93°06'56'' O</t>
  </si>
  <si>
    <t>16.7530556, -93.1155556</t>
  </si>
  <si>
    <t>14°56'20'' N</t>
  </si>
  <si>
    <t>92°10'05'' O</t>
  </si>
  <si>
    <t>14.9388889, -92.1680556</t>
  </si>
  <si>
    <t>15°08'45'' N</t>
  </si>
  <si>
    <t>92°25'20'' O</t>
  </si>
  <si>
    <t>15.1458333, -92.4222222</t>
  </si>
  <si>
    <t>16°11'15'' N</t>
  </si>
  <si>
    <t>92°11'49'' O</t>
  </si>
  <si>
    <t>16.1875, -92.1969444</t>
  </si>
  <si>
    <t>15°03'35'' N</t>
  </si>
  <si>
    <t>92°04'53'' O</t>
  </si>
  <si>
    <t>15.0597222, -92.0813889</t>
  </si>
  <si>
    <t>16°20'17'' N</t>
  </si>
  <si>
    <t>92°33'50'' O</t>
  </si>
  <si>
    <t>16.3380556, -92.5638889</t>
  </si>
  <si>
    <t>16°11'05'' N</t>
  </si>
  <si>
    <t>93°16'03'' O</t>
  </si>
  <si>
    <t>16.1847222, -93.2675</t>
  </si>
  <si>
    <t>16°14'01'' N</t>
  </si>
  <si>
    <t>93°16'00'' O</t>
  </si>
  <si>
    <t>16.2336111, -93.2666667</t>
  </si>
  <si>
    <t>17°10'24'' N</t>
  </si>
  <si>
    <t>92°20'01'' O</t>
  </si>
  <si>
    <t>17.1733333, -92.3336111</t>
  </si>
  <si>
    <t>16°36'42'' N</t>
  </si>
  <si>
    <t>92°43'05'' O</t>
  </si>
  <si>
    <t>16.6116667, -92.7180556</t>
  </si>
  <si>
    <t>16°45'35'' N</t>
  </si>
  <si>
    <t>92°43'20'' O</t>
  </si>
  <si>
    <t>16.7597222, -92.7222222</t>
  </si>
  <si>
    <t>16°53'30'' N</t>
  </si>
  <si>
    <t>16.8916667, -92.3708333</t>
  </si>
  <si>
    <t>16°55'03'' N</t>
  </si>
  <si>
    <t>92°41'17'' O</t>
  </si>
  <si>
    <t>16.9175, -92.6880556</t>
  </si>
  <si>
    <t>Benemérito De Las Américas</t>
  </si>
  <si>
    <t>16°30'56'' N</t>
  </si>
  <si>
    <t>90°39'17'' O</t>
  </si>
  <si>
    <t>16.5155556, -90.6547222</t>
  </si>
  <si>
    <t>16°08'21'' N</t>
  </si>
  <si>
    <t>91°17'44'' O</t>
  </si>
  <si>
    <t>16.1391667, -91.2955556</t>
  </si>
  <si>
    <t>Zamora Pico De Oro</t>
  </si>
  <si>
    <t>16°19'56'' N</t>
  </si>
  <si>
    <t>90°45'55'' O</t>
  </si>
  <si>
    <t>16.3322222, -90.7652778</t>
  </si>
  <si>
    <t>Montecristo De Guerrero</t>
  </si>
  <si>
    <t>15°41'33'' N</t>
  </si>
  <si>
    <t>92°37'10'' O</t>
  </si>
  <si>
    <t>15.6925, -92.6194444</t>
  </si>
  <si>
    <t>17°07'43'' N</t>
  </si>
  <si>
    <t>92°48'12'' O</t>
  </si>
  <si>
    <t>17.1286111, -92.8033333</t>
  </si>
  <si>
    <t>Santiago El Pinar</t>
  </si>
  <si>
    <t>16°56'23'' N</t>
  </si>
  <si>
    <t>92°42'52'' O</t>
  </si>
  <si>
    <t>16.9397222, -92.7144444</t>
  </si>
  <si>
    <t>Miguel Ahumada</t>
  </si>
  <si>
    <t>30°37'07'' N</t>
  </si>
  <si>
    <t>106°30'44'' O</t>
  </si>
  <si>
    <t>30.6186111, -106.512222</t>
  </si>
  <si>
    <t>28°50'19'' N</t>
  </si>
  <si>
    <t>105°54'40'' O</t>
  </si>
  <si>
    <t>28.8386111, -105.911111</t>
  </si>
  <si>
    <t>Valle De Ignacio Allende</t>
  </si>
  <si>
    <t>26°56'23'' N</t>
  </si>
  <si>
    <t>105°23'43'' O</t>
  </si>
  <si>
    <t>26.9397222, -105.395278</t>
  </si>
  <si>
    <t>Santa Eulalia</t>
  </si>
  <si>
    <t>28°35'38'' N</t>
  </si>
  <si>
    <t>105°53'16'' O</t>
  </si>
  <si>
    <t>28.5938889, -105.887778</t>
  </si>
  <si>
    <t>31°05'34'' N</t>
  </si>
  <si>
    <t>107°59'47'' O</t>
  </si>
  <si>
    <t>31.0927778, -107.996389</t>
  </si>
  <si>
    <t>28°46'07'' N</t>
  </si>
  <si>
    <t>107°15'13'' O</t>
  </si>
  <si>
    <t>28.7686111, -107.253611</t>
  </si>
  <si>
    <t>Mariano Balleza</t>
  </si>
  <si>
    <t>26°57'14'' N</t>
  </si>
  <si>
    <t>106°20'46'' O</t>
  </si>
  <si>
    <t>26.9538889, -106.346111</t>
  </si>
  <si>
    <t>Batopilas</t>
  </si>
  <si>
    <t>27°01'36'' N</t>
  </si>
  <si>
    <t>107°44'22'' O</t>
  </si>
  <si>
    <t>27.0266667, -107.739444</t>
  </si>
  <si>
    <t>27°50'25'' N</t>
  </si>
  <si>
    <t>107°35'21'' O</t>
  </si>
  <si>
    <t>27.8402778, -107.589167</t>
  </si>
  <si>
    <t>29°50'37'' N</t>
  </si>
  <si>
    <t>107°28'19'' O</t>
  </si>
  <si>
    <t>29.8436111, -107.471944</t>
  </si>
  <si>
    <t>Santa Rosalía De Camargo</t>
  </si>
  <si>
    <t>27°41'13'' N</t>
  </si>
  <si>
    <t>105°10'21'' O</t>
  </si>
  <si>
    <t>27.6869444, -105.1725</t>
  </si>
  <si>
    <t>27°55'01'' N</t>
  </si>
  <si>
    <t>107°03'25'' O</t>
  </si>
  <si>
    <t>27.9169444, -107.056944</t>
  </si>
  <si>
    <t>30°22'31'' N</t>
  </si>
  <si>
    <t>107°56'54'' O</t>
  </si>
  <si>
    <t>30.3752778, -107.948333</t>
  </si>
  <si>
    <t>José Esteban Coronado</t>
  </si>
  <si>
    <t>26°44'14'' N</t>
  </si>
  <si>
    <t>105°09'30'' O</t>
  </si>
  <si>
    <t>26.7372222, -105.158333</t>
  </si>
  <si>
    <t>Santiago De Coyame</t>
  </si>
  <si>
    <t>29°27'41'' N</t>
  </si>
  <si>
    <t>105°05'50'' O</t>
  </si>
  <si>
    <t>29.4613889, -105.097222</t>
  </si>
  <si>
    <t>27°51'50'' N</t>
  </si>
  <si>
    <t>105°11'47'' O</t>
  </si>
  <si>
    <t>27.8638889, -105.196389</t>
  </si>
  <si>
    <t>28°24'18'' N</t>
  </si>
  <si>
    <t>106°52'00'' O</t>
  </si>
  <si>
    <t>28.405, -106.866667</t>
  </si>
  <si>
    <t>28°14'28'' N</t>
  </si>
  <si>
    <t>106°50'12'' O</t>
  </si>
  <si>
    <t>28.2411111, -106.836667</t>
  </si>
  <si>
    <t>28°38'07'' N</t>
  </si>
  <si>
    <t>106°05'20'' O</t>
  </si>
  <si>
    <t>28.6352778, -106.088889</t>
  </si>
  <si>
    <t>Chínipas De Almada</t>
  </si>
  <si>
    <t>27°23'35'' N</t>
  </si>
  <si>
    <t>108°32'10'' O</t>
  </si>
  <si>
    <t>27.3930556, -108.536111</t>
  </si>
  <si>
    <t>28°11'36'' N</t>
  </si>
  <si>
    <t>105°28'16'' O</t>
  </si>
  <si>
    <t>28.1933333, -105.471111</t>
  </si>
  <si>
    <t>28°09'18'' N</t>
  </si>
  <si>
    <t>106°28'37'' O</t>
  </si>
  <si>
    <t>28.155, -106.476944</t>
  </si>
  <si>
    <t>30°06'46'' N</t>
  </si>
  <si>
    <t>107°36'58'' O</t>
  </si>
  <si>
    <t>30.1127778, -107.616111</t>
  </si>
  <si>
    <t>28°20'32'' N</t>
  </si>
  <si>
    <t>106°22'06'' O</t>
  </si>
  <si>
    <t>28.3422222, -106.368333</t>
  </si>
  <si>
    <t>Valentín Gómez Farías</t>
  </si>
  <si>
    <t>29°21'25'' N</t>
  </si>
  <si>
    <t>107°44'16'' O</t>
  </si>
  <si>
    <t>29.3569444, -107.737778</t>
  </si>
  <si>
    <t>San Nicolás De Carretas</t>
  </si>
  <si>
    <t>28°14'55'' N</t>
  </si>
  <si>
    <t>106°30'36'' O</t>
  </si>
  <si>
    <t>28.2486111, -106.51</t>
  </si>
  <si>
    <t>26°49'10'' N</t>
  </si>
  <si>
    <t>107°04'12'' O</t>
  </si>
  <si>
    <t>26.8194444, -107.07</t>
  </si>
  <si>
    <t>31°23'23'' N</t>
  </si>
  <si>
    <t>106°06'05'' O</t>
  </si>
  <si>
    <t>31.3897222, -106.101389</t>
  </si>
  <si>
    <t>Guadalupe Y Calvo</t>
  </si>
  <si>
    <t>26°05'42'' N</t>
  </si>
  <si>
    <t>106°57'52'' O</t>
  </si>
  <si>
    <t>26.095, -106.964444</t>
  </si>
  <si>
    <t>Témoris</t>
  </si>
  <si>
    <t>27°16'31'' N</t>
  </si>
  <si>
    <t>108°16'40'' O</t>
  </si>
  <si>
    <t>27.2752778, -108.277778</t>
  </si>
  <si>
    <t>28°32'52'' N</t>
  </si>
  <si>
    <t>107°29'08'' O</t>
  </si>
  <si>
    <t>28.5477778, -107.485556</t>
  </si>
  <si>
    <t>Hidalgo Del Parral</t>
  </si>
  <si>
    <t>26°55'57'' N</t>
  </si>
  <si>
    <t>105°39'47'' O</t>
  </si>
  <si>
    <t>26.9325, -105.663056</t>
  </si>
  <si>
    <t>27°03'21'' N</t>
  </si>
  <si>
    <t>106°10'45'' O</t>
  </si>
  <si>
    <t>27.0558333, -106.179167</t>
  </si>
  <si>
    <t>29°38'36'' N</t>
  </si>
  <si>
    <t>107°45'50'' O</t>
  </si>
  <si>
    <t>29.6433333, -107.763889</t>
  </si>
  <si>
    <t>30°53'16'' N</t>
  </si>
  <si>
    <t>108°11'24'' O</t>
  </si>
  <si>
    <t>30.8877778, -108.19</t>
  </si>
  <si>
    <t>José Mariano Jiménez</t>
  </si>
  <si>
    <t>27°07'48'' N</t>
  </si>
  <si>
    <t>104°55'24'' O</t>
  </si>
  <si>
    <t>27.13, -104.923333</t>
  </si>
  <si>
    <t>31°44'22'' N</t>
  </si>
  <si>
    <t>106°29'13'' O</t>
  </si>
  <si>
    <t>31.7394444, -106.486944</t>
  </si>
  <si>
    <t>28°25'23'' N</t>
  </si>
  <si>
    <t>105°25'50'' O</t>
  </si>
  <si>
    <t>28.4230556, -105.430556</t>
  </si>
  <si>
    <t>Octaviano López</t>
  </si>
  <si>
    <t>27°00'09'' N</t>
  </si>
  <si>
    <t>105°01'59'' O</t>
  </si>
  <si>
    <t>27.0025, -105.033056</t>
  </si>
  <si>
    <t>29°11'24'' N</t>
  </si>
  <si>
    <t>108°08'29'' O</t>
  </si>
  <si>
    <t>29.19, -108.141389</t>
  </si>
  <si>
    <t>27°51'29'' N</t>
  </si>
  <si>
    <t>107°59'38'' O</t>
  </si>
  <si>
    <t>27.8580556, -107.993889</t>
  </si>
  <si>
    <t>29°06'26'' N</t>
  </si>
  <si>
    <t>103°54'23'' O</t>
  </si>
  <si>
    <t>29.1072222, -103.906389</t>
  </si>
  <si>
    <t>28°50'33'' N</t>
  </si>
  <si>
    <t>107°45'14'' O</t>
  </si>
  <si>
    <t>28.8425, -107.753889</t>
  </si>
  <si>
    <t>Mariano Matamoros</t>
  </si>
  <si>
    <t>26°45'49'' N</t>
  </si>
  <si>
    <t>105°34'56'' O</t>
  </si>
  <si>
    <t>26.7636111, -105.582222</t>
  </si>
  <si>
    <t>Pedro Meoqui</t>
  </si>
  <si>
    <t>28°16'04'' N</t>
  </si>
  <si>
    <t>105°28'56'' O</t>
  </si>
  <si>
    <t>28.2677778, -105.482222</t>
  </si>
  <si>
    <t>26°40'15'' N</t>
  </si>
  <si>
    <t>107°40'39'' O</t>
  </si>
  <si>
    <t>26.6708333, -107.6775</t>
  </si>
  <si>
    <t>28°08'55'' N</t>
  </si>
  <si>
    <t>108°31'21'' O</t>
  </si>
  <si>
    <t>28.1486111, -108.5225</t>
  </si>
  <si>
    <t>29°15'01'' N</t>
  </si>
  <si>
    <t>107°24'33'' O</t>
  </si>
  <si>
    <t>29.2502778, -107.409167</t>
  </si>
  <si>
    <t>27°28'15'' N</t>
  </si>
  <si>
    <t>106°44'04'' O</t>
  </si>
  <si>
    <t>27.4708333, -106.734444</t>
  </si>
  <si>
    <t>30°24'48'' N</t>
  </si>
  <si>
    <t>107°54'45'' O</t>
  </si>
  <si>
    <t>30.4133333, -107.9125</t>
  </si>
  <si>
    <t>108°22'01'' O</t>
  </si>
  <si>
    <t>28.1933333, -108.366944</t>
  </si>
  <si>
    <t>Manuel Ojinaga</t>
  </si>
  <si>
    <t>29°33'52'' N</t>
  </si>
  <si>
    <t>104°24'59'' O</t>
  </si>
  <si>
    <t>29.5644444, -104.416389</t>
  </si>
  <si>
    <t>31°22'22'' N</t>
  </si>
  <si>
    <t>106°00'20'' O</t>
  </si>
  <si>
    <t>31.3727778, -106.005556</t>
  </si>
  <si>
    <t>San Andrés</t>
  </si>
  <si>
    <t>28°32'45'' N</t>
  </si>
  <si>
    <t>106°30'06'' O</t>
  </si>
  <si>
    <t>28.5458333, -106.501667</t>
  </si>
  <si>
    <t>Santa Cruz De Rosales</t>
  </si>
  <si>
    <t>28°11'13'' N</t>
  </si>
  <si>
    <t>105°33'16'' O</t>
  </si>
  <si>
    <t>28.1869444, -105.554444</t>
  </si>
  <si>
    <t>Valle Del Rosario</t>
  </si>
  <si>
    <t>27°19'09'' N</t>
  </si>
  <si>
    <t>106°17'45'' O</t>
  </si>
  <si>
    <t>27.3191667, -106.295833</t>
  </si>
  <si>
    <t>San Francisco De Borja</t>
  </si>
  <si>
    <t>27°54'07'' N</t>
  </si>
  <si>
    <t>106°41'04'' O</t>
  </si>
  <si>
    <t>27.9019444, -106.684444</t>
  </si>
  <si>
    <t>San Francisco De Conchos</t>
  </si>
  <si>
    <t>27°35'18'' N</t>
  </si>
  <si>
    <t>105°20'03'' O</t>
  </si>
  <si>
    <t>27.5883333, -105.334167</t>
  </si>
  <si>
    <t>San Francisco Del Oro</t>
  </si>
  <si>
    <t>26°51'33'' N</t>
  </si>
  <si>
    <t>105°50'51'' O</t>
  </si>
  <si>
    <t>26.8591667, -105.8475</t>
  </si>
  <si>
    <t>26°48'08'' N</t>
  </si>
  <si>
    <t>105°49'13'' O</t>
  </si>
  <si>
    <t>26.8022222, -105.820278</t>
  </si>
  <si>
    <t>San Francisco Javier De Satevó</t>
  </si>
  <si>
    <t>27°57'15'' N</t>
  </si>
  <si>
    <t>106°06'23'' O</t>
  </si>
  <si>
    <t>27.9541667, -106.106389</t>
  </si>
  <si>
    <t>28°01'56'' N</t>
  </si>
  <si>
    <t>105°17'21'' O</t>
  </si>
  <si>
    <t>28.0322222, -105.289167</t>
  </si>
  <si>
    <t>28°57'12'' N</t>
  </si>
  <si>
    <t>107°49'50'' O</t>
  </si>
  <si>
    <t>28.9533333, -107.830556</t>
  </si>
  <si>
    <t>27°03'15'' N</t>
  </si>
  <si>
    <t>106°15'58'' O</t>
  </si>
  <si>
    <t>27.0541667, -106.266111</t>
  </si>
  <si>
    <t>27°12'45'' N</t>
  </si>
  <si>
    <t>107°54'50'' O</t>
  </si>
  <si>
    <t>27.2125, -107.913889</t>
  </si>
  <si>
    <t>27°52'02'' N</t>
  </si>
  <si>
    <t>108°12'57'' O</t>
  </si>
  <si>
    <t>27.8672222, -108.215833</t>
  </si>
  <si>
    <t>Valle De Zaragoza</t>
  </si>
  <si>
    <t>27°27'26'' N</t>
  </si>
  <si>
    <t>105°48'39'' O</t>
  </si>
  <si>
    <t>27.4572222, -105.810833</t>
  </si>
  <si>
    <t>19°28'58'' N</t>
  </si>
  <si>
    <t>99°11'00'' O</t>
  </si>
  <si>
    <t>19.4827778, -99.1833333</t>
  </si>
  <si>
    <t>19°21'00'' N</t>
  </si>
  <si>
    <t>99°09'42'' O</t>
  </si>
  <si>
    <t>19.35, -99.1616667</t>
  </si>
  <si>
    <t>Cuajimalpa De Morelos</t>
  </si>
  <si>
    <t>19°22'28'' N</t>
  </si>
  <si>
    <t>99°17'05'' O</t>
  </si>
  <si>
    <t>19.3744444, -99.2847222</t>
  </si>
  <si>
    <t>19°28'56'' N</t>
  </si>
  <si>
    <t>99°06'45'' O</t>
  </si>
  <si>
    <t>19.4822222, -99.1125</t>
  </si>
  <si>
    <t>19°23'43'' N</t>
  </si>
  <si>
    <t>99°05'52'' O</t>
  </si>
  <si>
    <t>19.3952778, -99.0977778</t>
  </si>
  <si>
    <t>19°21'30'' N</t>
  </si>
  <si>
    <t>99°05'35'' O</t>
  </si>
  <si>
    <t>19.3583333, -99.0930556</t>
  </si>
  <si>
    <t>19°20'00'' N</t>
  </si>
  <si>
    <t>99°12'50'' O</t>
  </si>
  <si>
    <t>19.3333333, -99.2138889</t>
  </si>
  <si>
    <t>Villa Milpa Alta</t>
  </si>
  <si>
    <t>19°11'32'' N</t>
  </si>
  <si>
    <t>99°01'23'' O</t>
  </si>
  <si>
    <t>19.1922222, -99.0230556</t>
  </si>
  <si>
    <t>19°23'21'' N</t>
  </si>
  <si>
    <t>99°11'42'' O</t>
  </si>
  <si>
    <t>19.389362,-99.195086</t>
  </si>
  <si>
    <t>19°18'15'' N</t>
  </si>
  <si>
    <t>99°03'15'' O</t>
  </si>
  <si>
    <t>19.3041667, -99.0541667</t>
  </si>
  <si>
    <t>19°18'30'' N</t>
  </si>
  <si>
    <t>99°13'30'' O</t>
  </si>
  <si>
    <t>19.3083333, -99.225</t>
  </si>
  <si>
    <t>19°16'30'' N</t>
  </si>
  <si>
    <t>99°08'20'' O</t>
  </si>
  <si>
    <t>19.275, -99.1388889</t>
  </si>
  <si>
    <t>19°24'06'' N</t>
  </si>
  <si>
    <t>99°09'30'' O</t>
  </si>
  <si>
    <t>19.4016667, -99.1583333</t>
  </si>
  <si>
    <t>19°26'35'' N</t>
  </si>
  <si>
    <t>99°08'40'' O</t>
  </si>
  <si>
    <t>19.4430556, -99.1444444</t>
  </si>
  <si>
    <t>19°24'24'' N</t>
  </si>
  <si>
    <t>99°11'28'' O</t>
  </si>
  <si>
    <t>19.4066667, -99.1911111</t>
  </si>
  <si>
    <t>19°25'00'' N</t>
  </si>
  <si>
    <t>99°06'50'' O</t>
  </si>
  <si>
    <t>19.4166667, -99.1138889</t>
  </si>
  <si>
    <t>24°31'39'' N</t>
  </si>
  <si>
    <t>104°46'42'' O</t>
  </si>
  <si>
    <t>24.5275, -104.778333</t>
  </si>
  <si>
    <t>25°07'18'' N</t>
  </si>
  <si>
    <t>106°32'42'' O</t>
  </si>
  <si>
    <t>25.1216667, -106.545</t>
  </si>
  <si>
    <t>Coneto De Comonfort</t>
  </si>
  <si>
    <t>24°58'48'' N</t>
  </si>
  <si>
    <t>104°46'07'' O</t>
  </si>
  <si>
    <t>24.98, -104.768611</t>
  </si>
  <si>
    <t>Cuencamé De Ceniceros</t>
  </si>
  <si>
    <t>24°52'12'' N</t>
  </si>
  <si>
    <t>103°41'45'' O</t>
  </si>
  <si>
    <t>24.87, -103.695833</t>
  </si>
  <si>
    <t>Victoria De Durango</t>
  </si>
  <si>
    <t>24°01'22'' N</t>
  </si>
  <si>
    <t>104°39'16'' O</t>
  </si>
  <si>
    <t>24.0227778, -104.654444</t>
  </si>
  <si>
    <t>24°41'27'' N</t>
  </si>
  <si>
    <t>103°13'40'' O</t>
  </si>
  <si>
    <t>24.6908333, -103.227778</t>
  </si>
  <si>
    <t>25°33'40'' N</t>
  </si>
  <si>
    <t>103°29'54'' O</t>
  </si>
  <si>
    <t>25.5611111, -103.498333</t>
  </si>
  <si>
    <t>24°26'46'' N</t>
  </si>
  <si>
    <t>104°07'20'' O</t>
  </si>
  <si>
    <t>24.4461111, -104.122222</t>
  </si>
  <si>
    <t>25°55'54'' N</t>
  </si>
  <si>
    <t>105°57'13'' O</t>
  </si>
  <si>
    <t>25.9316667, -105.953611</t>
  </si>
  <si>
    <t>26°14'51'' N</t>
  </si>
  <si>
    <t>104°54'58'' O</t>
  </si>
  <si>
    <t>26.2475, -104.916111</t>
  </si>
  <si>
    <t>25°54'41'' N</t>
  </si>
  <si>
    <t>105°13'27'' O</t>
  </si>
  <si>
    <t>25.9113889, -105.224167</t>
  </si>
  <si>
    <t>25°32'10'' N</t>
  </si>
  <si>
    <t>103°31'28'' O</t>
  </si>
  <si>
    <t>25.5361111, -103.524444</t>
  </si>
  <si>
    <t>25°49'59'' N</t>
  </si>
  <si>
    <t>103°50'52'' O</t>
  </si>
  <si>
    <t>25.8330556, -103.847778</t>
  </si>
  <si>
    <t>San Francisco Del Mezquital</t>
  </si>
  <si>
    <t>23°28'23'' N</t>
  </si>
  <si>
    <t>104°23'44'' O</t>
  </si>
  <si>
    <t>23.4730556, -104.395556</t>
  </si>
  <si>
    <t>25°13'39'' N</t>
  </si>
  <si>
    <t>104°06'50'' O</t>
  </si>
  <si>
    <t>25.2275, -104.113889</t>
  </si>
  <si>
    <t>Nombre De Dios</t>
  </si>
  <si>
    <t>23°50'37'' N</t>
  </si>
  <si>
    <t>104°14'27'' O</t>
  </si>
  <si>
    <t>23.8436111, -104.240833</t>
  </si>
  <si>
    <t>Villa Ocampo</t>
  </si>
  <si>
    <t>26°26'29'' N</t>
  </si>
  <si>
    <t>105°30'26'' O</t>
  </si>
  <si>
    <t>26.4413889, -105.507222</t>
  </si>
  <si>
    <t>Santa María Del Oro</t>
  </si>
  <si>
    <t>25°56'58'' N</t>
  </si>
  <si>
    <t>105°21'52'' O</t>
  </si>
  <si>
    <t>25.9494444, -105.364444</t>
  </si>
  <si>
    <t>24°41'53'' N</t>
  </si>
  <si>
    <t>105°59'36'' O</t>
  </si>
  <si>
    <t>24.6980556, -105.993333</t>
  </si>
  <si>
    <t>24°24'02'' N</t>
  </si>
  <si>
    <t>104°19'08'' O</t>
  </si>
  <si>
    <t>24.4005556, -104.318889</t>
  </si>
  <si>
    <t>24°47'27'' N</t>
  </si>
  <si>
    <t>104°02'00'' O</t>
  </si>
  <si>
    <t>24.7908333, -104.033333</t>
  </si>
  <si>
    <t>23°58'29'' N</t>
  </si>
  <si>
    <t>104°02'40'' O</t>
  </si>
  <si>
    <t>23.9747222, -104.044444</t>
  </si>
  <si>
    <t>23°46'42'' N</t>
  </si>
  <si>
    <t>105°21'37'' O</t>
  </si>
  <si>
    <t>23.7783333, -105.360278</t>
  </si>
  <si>
    <t>25°10'48'' N</t>
  </si>
  <si>
    <t>104°33'23'' O</t>
  </si>
  <si>
    <t>25.18, -104.556389</t>
  </si>
  <si>
    <t>26°00'07'' N</t>
  </si>
  <si>
    <t>105°31'31'' O</t>
  </si>
  <si>
    <t>26.0019444, -105.525278</t>
  </si>
  <si>
    <t>Tayoltita</t>
  </si>
  <si>
    <t>24°06'10'' N</t>
  </si>
  <si>
    <t>105°55'51'' O</t>
  </si>
  <si>
    <t>24.1027778, -105.930833</t>
  </si>
  <si>
    <t>San Juan De Guadalupe</t>
  </si>
  <si>
    <t>24°37'52'' N</t>
  </si>
  <si>
    <t>102°46'57'' O</t>
  </si>
  <si>
    <t>24.6311111, -102.7825</t>
  </si>
  <si>
    <t>San Juan Del Río Del Centauro Del Norte</t>
  </si>
  <si>
    <t>24°46'39'' N</t>
  </si>
  <si>
    <t>104°27'33'' O</t>
  </si>
  <si>
    <t>24.7775, -104.459167</t>
  </si>
  <si>
    <t>San Luis Del Cordero</t>
  </si>
  <si>
    <t>25°25'05'' N</t>
  </si>
  <si>
    <t>104°16'42'' O</t>
  </si>
  <si>
    <t>25.4180556, -104.278333</t>
  </si>
  <si>
    <t>San Pedro Del Gallo</t>
  </si>
  <si>
    <t>25°33'59'' N</t>
  </si>
  <si>
    <t>104°17'34'' O</t>
  </si>
  <si>
    <t>25.5663889, -104.292778</t>
  </si>
  <si>
    <t>24°28'31'' N</t>
  </si>
  <si>
    <t>103°21'26'' O</t>
  </si>
  <si>
    <t>24.4752778, -103.357222</t>
  </si>
  <si>
    <t>25°02'38'' N</t>
  </si>
  <si>
    <t>105°25'09'' O</t>
  </si>
  <si>
    <t>25.0438889, -105.419167</t>
  </si>
  <si>
    <t>23°37'18'' N</t>
  </si>
  <si>
    <t>103°55'14'' O</t>
  </si>
  <si>
    <t>23.6216667, -103.920556</t>
  </si>
  <si>
    <t>Tamazula De Victoria</t>
  </si>
  <si>
    <t>24°58'12'' N</t>
  </si>
  <si>
    <t>106°57'56'' O</t>
  </si>
  <si>
    <t>24.97, -106.965556</t>
  </si>
  <si>
    <t>Santa Catarina De Tepehuanes</t>
  </si>
  <si>
    <t>25°20'36'' N</t>
  </si>
  <si>
    <t>105°43'23'' O</t>
  </si>
  <si>
    <t>25.3433333, -105.723056</t>
  </si>
  <si>
    <t>Tlahualilo De Zaragoza</t>
  </si>
  <si>
    <t>26°06'38'' N</t>
  </si>
  <si>
    <t>103°26'17'' O</t>
  </si>
  <si>
    <t>26.1105556, -103.438056</t>
  </si>
  <si>
    <t>25°12'32'' N</t>
  </si>
  <si>
    <t>106°34'18'' O</t>
  </si>
  <si>
    <t>25.2088889, -106.571667</t>
  </si>
  <si>
    <t>23°43'52'' N</t>
  </si>
  <si>
    <t>103°59'16'' O</t>
  </si>
  <si>
    <t>23.7311111, -103.987778</t>
  </si>
  <si>
    <t>24°53'17'' N</t>
  </si>
  <si>
    <t>105°04'26'' O</t>
  </si>
  <si>
    <t>24.8880556, -105.073889</t>
  </si>
  <si>
    <t>20°27'04'' N</t>
  </si>
  <si>
    <t>101°31'44'' O</t>
  </si>
  <si>
    <t>20.4511111, -101.528889</t>
  </si>
  <si>
    <t>20°01'57'' N</t>
  </si>
  <si>
    <t>100°43'17'' O</t>
  </si>
  <si>
    <t>20.0325, -100.721389</t>
  </si>
  <si>
    <t>San Miguel De Allende</t>
  </si>
  <si>
    <t>20°54'55'' N</t>
  </si>
  <si>
    <t>100°44'38'' O</t>
  </si>
  <si>
    <t>20.9152778, -100.743889</t>
  </si>
  <si>
    <t>Apaseo El Alto</t>
  </si>
  <si>
    <t>20°27'20'' N</t>
  </si>
  <si>
    <t>100°37'18'' O</t>
  </si>
  <si>
    <t>20.4555556, -100.621667</t>
  </si>
  <si>
    <t>Apaseo El Grande</t>
  </si>
  <si>
    <t>20°32'49'' N</t>
  </si>
  <si>
    <t>100°41'12'' O</t>
  </si>
  <si>
    <t>20.5469444, -100.686667</t>
  </si>
  <si>
    <t>21°16'04'' N</t>
  </si>
  <si>
    <t>99°43'06'' O</t>
  </si>
  <si>
    <t>21.2677778, -99.7183333</t>
  </si>
  <si>
    <t>20°31'44'' N</t>
  </si>
  <si>
    <t>100°48'54'' O</t>
  </si>
  <si>
    <t>20.5288889, -100.815</t>
  </si>
  <si>
    <t>Ciudad Manuel Doblado</t>
  </si>
  <si>
    <t>20°43'42'' N</t>
  </si>
  <si>
    <t>101°56'57'' O</t>
  </si>
  <si>
    <t>20.7283333, -101.949167</t>
  </si>
  <si>
    <t>20°42'54'' N</t>
  </si>
  <si>
    <t>100°45'24'' O</t>
  </si>
  <si>
    <t>20.715, -100.756667</t>
  </si>
  <si>
    <t>20°11'55'' N</t>
  </si>
  <si>
    <t>100°21'52'' O</t>
  </si>
  <si>
    <t>20.1986111, -100.364444</t>
  </si>
  <si>
    <t>20°28'58'' N</t>
  </si>
  <si>
    <t>100°57'40'' O</t>
  </si>
  <si>
    <t>20.4827778, -100.961111</t>
  </si>
  <si>
    <t>20°37'33'' N</t>
  </si>
  <si>
    <t>101°40'26'' O</t>
  </si>
  <si>
    <t>20.6258333, -101.673889</t>
  </si>
  <si>
    <t>21°08'33'' N</t>
  </si>
  <si>
    <t>100°19'09'' O</t>
  </si>
  <si>
    <t>21.1425, -100.319167</t>
  </si>
  <si>
    <t>Dolores Hidalgo Cuna De La Independencia Nacional</t>
  </si>
  <si>
    <t>21°09'22'' N</t>
  </si>
  <si>
    <t>100°55'57'' O</t>
  </si>
  <si>
    <t>21.1561111, -100.9325</t>
  </si>
  <si>
    <t>21°01'04'' N</t>
  </si>
  <si>
    <t>101°15'24'' O</t>
  </si>
  <si>
    <t>21.0177778, -101.256667</t>
  </si>
  <si>
    <t>20°22'03'' N</t>
  </si>
  <si>
    <t>101°29'49'' O</t>
  </si>
  <si>
    <t>20.3675, -101.496944</t>
  </si>
  <si>
    <t>20°40'27'' N</t>
  </si>
  <si>
    <t>101°20'51'' O</t>
  </si>
  <si>
    <t>20.6741667, -101.3475</t>
  </si>
  <si>
    <t>Jaral Del Progreso</t>
  </si>
  <si>
    <t>20°22'24'' N</t>
  </si>
  <si>
    <t>101°03'59'' O</t>
  </si>
  <si>
    <t>20.3733333, -101.066389</t>
  </si>
  <si>
    <t>20°08'58'' N</t>
  </si>
  <si>
    <t>100°30'34'' O</t>
  </si>
  <si>
    <t>20.1494444, -100.509444</t>
  </si>
  <si>
    <t>León De Los Aldama</t>
  </si>
  <si>
    <t>21°07'11'' N</t>
  </si>
  <si>
    <t>101°40'50'' O</t>
  </si>
  <si>
    <t>21.1197222, -101.680556</t>
  </si>
  <si>
    <t>20°07'47'' N</t>
  </si>
  <si>
    <t>101°11'24'' O</t>
  </si>
  <si>
    <t>20.1297222, -101.19</t>
  </si>
  <si>
    <t>21°38'51'' N</t>
  </si>
  <si>
    <t>101°28'47'' O</t>
  </si>
  <si>
    <t>21.6475, -101.479722</t>
  </si>
  <si>
    <t>20°25'52'' N</t>
  </si>
  <si>
    <t>101°43'20'' O</t>
  </si>
  <si>
    <t>20.4311111, -101.722222</t>
  </si>
  <si>
    <t>20°31'37'' N</t>
  </si>
  <si>
    <t>101°22'24'' O</t>
  </si>
  <si>
    <t>20.5269444, -101.373333</t>
  </si>
  <si>
    <t>Purísima De Bustos</t>
  </si>
  <si>
    <t>21°01'50'' N</t>
  </si>
  <si>
    <t>101°52'45'' O</t>
  </si>
  <si>
    <t>21.0305556, -101.879167</t>
  </si>
  <si>
    <t>20°52'13'' N</t>
  </si>
  <si>
    <t>101°31'00'' O</t>
  </si>
  <si>
    <t>20.8702778, -101.516667</t>
  </si>
  <si>
    <t>20°34'13'' N</t>
  </si>
  <si>
    <t>101°11'50'' O</t>
  </si>
  <si>
    <t>20.5702778, -101.197222</t>
  </si>
  <si>
    <t>20°12'54'' N</t>
  </si>
  <si>
    <t>100°52'41'' O</t>
  </si>
  <si>
    <t>20.215, -100.878056</t>
  </si>
  <si>
    <t>San Diego De La Unión</t>
  </si>
  <si>
    <t>21°27'56'' N</t>
  </si>
  <si>
    <t>100°52'19'' O</t>
  </si>
  <si>
    <t>21.4655556, -100.871944</t>
  </si>
  <si>
    <t>21°28'51'' N</t>
  </si>
  <si>
    <t>101°12'49'' O</t>
  </si>
  <si>
    <t>21.4808333, -101.213611</t>
  </si>
  <si>
    <t>San Francisco Del Rincón</t>
  </si>
  <si>
    <t>21°01'06'' N</t>
  </si>
  <si>
    <t>101°51'28'' O</t>
  </si>
  <si>
    <t>21.0183333, -101.857778</t>
  </si>
  <si>
    <t>20°59'56'' N</t>
  </si>
  <si>
    <t>100°23'14'' O</t>
  </si>
  <si>
    <t>20.9988889, -100.387222</t>
  </si>
  <si>
    <t>San Luis De La Paz</t>
  </si>
  <si>
    <t>21°17'55'' N</t>
  </si>
  <si>
    <t>100°30'59'' O</t>
  </si>
  <si>
    <t>21.2986111, -100.516389</t>
  </si>
  <si>
    <t>21°08'24'' N</t>
  </si>
  <si>
    <t>100°04'05'' O</t>
  </si>
  <si>
    <t>21.14, -100.068056</t>
  </si>
  <si>
    <t>Juventino Rosas</t>
  </si>
  <si>
    <t>20°38'36'' N</t>
  </si>
  <si>
    <t>100°59'42'' O</t>
  </si>
  <si>
    <t>20.6433333, -100.995</t>
  </si>
  <si>
    <t>20°10'24'' N</t>
  </si>
  <si>
    <t>100°59'28'' O</t>
  </si>
  <si>
    <t>20.1733333, -100.991111</t>
  </si>
  <si>
    <t>Silao</t>
  </si>
  <si>
    <t>20°56'37'' N</t>
  </si>
  <si>
    <t>101°25'36'' O</t>
  </si>
  <si>
    <t>20.9436111, -101.426667</t>
  </si>
  <si>
    <t>20°00'11'' N</t>
  </si>
  <si>
    <t>100°31'07'' O</t>
  </si>
  <si>
    <t>20.0030556, -100.518611</t>
  </si>
  <si>
    <t>20°17'19'' N</t>
  </si>
  <si>
    <t>100°45'29'' O</t>
  </si>
  <si>
    <t>20.2886111, -100.758056</t>
  </si>
  <si>
    <t>21°06'04'' N</t>
  </si>
  <si>
    <t>100°09'28'' O</t>
  </si>
  <si>
    <t>21.1011111, -100.157778</t>
  </si>
  <si>
    <t>20°08'20'' N</t>
  </si>
  <si>
    <t>101°10'47'' O</t>
  </si>
  <si>
    <t>20.1388889, -101.179722</t>
  </si>
  <si>
    <t>Valle De Santiago</t>
  </si>
  <si>
    <t>20°23'34'' N</t>
  </si>
  <si>
    <t>101°11'29'' O</t>
  </si>
  <si>
    <t>20.3927778, -101.191389</t>
  </si>
  <si>
    <t>21°12'44'' N</t>
  </si>
  <si>
    <t>100°12'52'' O</t>
  </si>
  <si>
    <t>21.2122222, -100.214444</t>
  </si>
  <si>
    <t>20°30'47'' N</t>
  </si>
  <si>
    <t>100°59'43'' O</t>
  </si>
  <si>
    <t>20.5130556, -100.995278</t>
  </si>
  <si>
    <t>21°17'59'' N</t>
  </si>
  <si>
    <t>100°03'19'' O</t>
  </si>
  <si>
    <t>21.2997222, -100.055278</t>
  </si>
  <si>
    <t>20°12'44'' N</t>
  </si>
  <si>
    <t>101°07'39'' O</t>
  </si>
  <si>
    <t>20.2122222, -101.1275</t>
  </si>
  <si>
    <t>Acapulco De Juárez</t>
  </si>
  <si>
    <t>16°51'42'' N</t>
  </si>
  <si>
    <t>99°53'11'' O</t>
  </si>
  <si>
    <t>16.8616667, -99.8863889</t>
  </si>
  <si>
    <t>17°42'49'' N</t>
  </si>
  <si>
    <t>98°56'00'' O</t>
  </si>
  <si>
    <t>17.7136111, -98.9333333</t>
  </si>
  <si>
    <t>Ajuchitlán Del Progreso</t>
  </si>
  <si>
    <t>18°09'13'' N</t>
  </si>
  <si>
    <t>100°30'23'' O</t>
  </si>
  <si>
    <t>18.1536111, -100.506389</t>
  </si>
  <si>
    <t>Alcozauca De Guerrero</t>
  </si>
  <si>
    <t>17°27'40'' N</t>
  </si>
  <si>
    <t>98°23'03'' O</t>
  </si>
  <si>
    <t>17.4611111, -98.3841667</t>
  </si>
  <si>
    <t>17°40'17'' N</t>
  </si>
  <si>
    <t>98°30'37'' O</t>
  </si>
  <si>
    <t>17.6713889, -98.5102778</t>
  </si>
  <si>
    <t>Ciudad Apaxtla De Castrejón</t>
  </si>
  <si>
    <t>18°08'00'' N</t>
  </si>
  <si>
    <t>99°56'05'' O</t>
  </si>
  <si>
    <t>18.1333333, -99.9347222</t>
  </si>
  <si>
    <t>18°19'16'' N</t>
  </si>
  <si>
    <t>100°16'54'' O</t>
  </si>
  <si>
    <t>18.3211111, -100.281667</t>
  </si>
  <si>
    <t>Atenango Del Río</t>
  </si>
  <si>
    <t>18°06'22'' N</t>
  </si>
  <si>
    <t>99°06'27'' O</t>
  </si>
  <si>
    <t>18.1061111, -99.1075</t>
  </si>
  <si>
    <t>Atlamajalcingo Del Monte</t>
  </si>
  <si>
    <t>17°18'41'' N</t>
  </si>
  <si>
    <t>98°36'14'' O</t>
  </si>
  <si>
    <t>17.3113889, -98.6038889</t>
  </si>
  <si>
    <t>17°33'50'' N</t>
  </si>
  <si>
    <t>98°56'13'' O</t>
  </si>
  <si>
    <t>17.5638889, -98.9369444</t>
  </si>
  <si>
    <t>Atoyac De Álvarez</t>
  </si>
  <si>
    <t>17°12'24'' N</t>
  </si>
  <si>
    <t>100°25'59'' O</t>
  </si>
  <si>
    <t>17.2066667, -100.433056</t>
  </si>
  <si>
    <t>Ayutla De Los Libres</t>
  </si>
  <si>
    <t>16°57'57'' N</t>
  </si>
  <si>
    <t>99°05'38'' O</t>
  </si>
  <si>
    <t>16.9658333, -99.0938889</t>
  </si>
  <si>
    <t>16°43'51'' N</t>
  </si>
  <si>
    <t>98°36'03'' O</t>
  </si>
  <si>
    <t>16.7308333, -98.6008333</t>
  </si>
  <si>
    <t>San Jerónimo De Juárez</t>
  </si>
  <si>
    <t>17°08'15'' N</t>
  </si>
  <si>
    <t>100°28'11'' O</t>
  </si>
  <si>
    <t>17.1375, -100.469722</t>
  </si>
  <si>
    <t>Buenavista De Cuéllar</t>
  </si>
  <si>
    <t>18°27'28'' N</t>
  </si>
  <si>
    <t>99°24'43'' O</t>
  </si>
  <si>
    <t>18.4577778, -99.4119444</t>
  </si>
  <si>
    <t>Coahuayutla De Guerrero</t>
  </si>
  <si>
    <t>18°18'52'' N</t>
  </si>
  <si>
    <t>101°44'08'' O</t>
  </si>
  <si>
    <t>18.3144444, -101.735556</t>
  </si>
  <si>
    <t>18°14'09'' N</t>
  </si>
  <si>
    <t>99°39'23'' O</t>
  </si>
  <si>
    <t>18.2358333, -99.6563889</t>
  </si>
  <si>
    <t>16°36'19'' N</t>
  </si>
  <si>
    <t>98°58'22'' O</t>
  </si>
  <si>
    <t>16.6052778, -98.9727778</t>
  </si>
  <si>
    <t>18°02'14'' N</t>
  </si>
  <si>
    <t>99°02'22'' O</t>
  </si>
  <si>
    <t>18.0372222, -99.0394444</t>
  </si>
  <si>
    <t>17°27'51'' N</t>
  </si>
  <si>
    <t>98°42'45'' O</t>
  </si>
  <si>
    <t>17.4641667, -98.7125</t>
  </si>
  <si>
    <t>Coyuca De Benítez</t>
  </si>
  <si>
    <t>17°00'42'' N</t>
  </si>
  <si>
    <t>100°05'01'' O</t>
  </si>
  <si>
    <t>17.0116667, -100.083611</t>
  </si>
  <si>
    <t>Coyuca De Catalán</t>
  </si>
  <si>
    <t>18°19'32'' N</t>
  </si>
  <si>
    <t>100°41'57'' O</t>
  </si>
  <si>
    <t>18.3255556, -100.699167</t>
  </si>
  <si>
    <t>16°28'15'' N</t>
  </si>
  <si>
    <t>98°24'38'' O</t>
  </si>
  <si>
    <t>16.4708333, -98.4105556</t>
  </si>
  <si>
    <t>17°44'35'' N</t>
  </si>
  <si>
    <t>98°39'33'' O</t>
  </si>
  <si>
    <t>17.7430556, -98.6591667</t>
  </si>
  <si>
    <t>16°44'58'' N</t>
  </si>
  <si>
    <t>99°00'04'' O</t>
  </si>
  <si>
    <t>16.7494444, -99.0011111</t>
  </si>
  <si>
    <t>Cuetzala Del Progreso</t>
  </si>
  <si>
    <t>18°07'59'' N</t>
  </si>
  <si>
    <t>99°49'53'' O</t>
  </si>
  <si>
    <t>18.1330556, -99.8313889</t>
  </si>
  <si>
    <t>Cutzamala De Pinzón</t>
  </si>
  <si>
    <t>18°28'00'' N</t>
  </si>
  <si>
    <t>100°34'49'' O</t>
  </si>
  <si>
    <t>18.4666667, -100.580278</t>
  </si>
  <si>
    <t>Chilapa De Álvarez</t>
  </si>
  <si>
    <t>17°35'57'' N</t>
  </si>
  <si>
    <t>99°10'26'' O</t>
  </si>
  <si>
    <t>17.5991667, -99.1738889</t>
  </si>
  <si>
    <t>Chilpancingo De Los Bravo</t>
  </si>
  <si>
    <t>17°33'00'' N</t>
  </si>
  <si>
    <t>99°30'04'' O</t>
  </si>
  <si>
    <t>17.55, -99.5011111</t>
  </si>
  <si>
    <t>Cruz Grande</t>
  </si>
  <si>
    <t>16°43'24'' N</t>
  </si>
  <si>
    <t>99°07'52'' O</t>
  </si>
  <si>
    <t>16.7233333, -99.1311111</t>
  </si>
  <si>
    <t>Acapetlahuaya</t>
  </si>
  <si>
    <t>18°25'09'' N</t>
  </si>
  <si>
    <t>100°04'27'' O</t>
  </si>
  <si>
    <t>18.4191667, -100.074167</t>
  </si>
  <si>
    <t>Tlacotepec</t>
  </si>
  <si>
    <t>17°47'18'' N</t>
  </si>
  <si>
    <t>99°58'46'' O</t>
  </si>
  <si>
    <t>17.7883333, -99.9794444</t>
  </si>
  <si>
    <t>17°48'11'' N</t>
  </si>
  <si>
    <t>98°33'52'' O</t>
  </si>
  <si>
    <t>17.8030556, -98.5644444</t>
  </si>
  <si>
    <t>Ciudad De Huitzuco</t>
  </si>
  <si>
    <t>18°18'04'' N</t>
  </si>
  <si>
    <t>99°19'52'' O</t>
  </si>
  <si>
    <t>18.3011111, -99.3311111</t>
  </si>
  <si>
    <t>Iguala De La Independencia</t>
  </si>
  <si>
    <t>18°20'41'' N</t>
  </si>
  <si>
    <t>99°32'34'' O</t>
  </si>
  <si>
    <t>18.3447222, -99.5427778</t>
  </si>
  <si>
    <t>16°44'36'' N</t>
  </si>
  <si>
    <t>98°28'39'' O</t>
  </si>
  <si>
    <t>16.7433333, -98.4775</t>
  </si>
  <si>
    <t>Ixcateopan De Cuauhtémoc</t>
  </si>
  <si>
    <t>18°30'05'' N</t>
  </si>
  <si>
    <t>99°47'29'' O</t>
  </si>
  <si>
    <t>18.5013889, -99.7913889</t>
  </si>
  <si>
    <t>Zihuatanejo</t>
  </si>
  <si>
    <t>17°38'20'' N</t>
  </si>
  <si>
    <t>101°33'44'' O</t>
  </si>
  <si>
    <t>17.6388889, -101.562222</t>
  </si>
  <si>
    <t>Tierra Colorada</t>
  </si>
  <si>
    <t>17°09'58'' N</t>
  </si>
  <si>
    <t>99°31'46'' O</t>
  </si>
  <si>
    <t>17.1661111, -99.5294444</t>
  </si>
  <si>
    <t>Chichihualco</t>
  </si>
  <si>
    <t>17°39'24'' N</t>
  </si>
  <si>
    <t>99°40'32'' O</t>
  </si>
  <si>
    <t>17.6566667, -99.6755556</t>
  </si>
  <si>
    <t>17°14'44'' N</t>
  </si>
  <si>
    <t>98°40'10'' O</t>
  </si>
  <si>
    <t>17.2455556, -98.6694444</t>
  </si>
  <si>
    <t>Apango</t>
  </si>
  <si>
    <t>17°44'29'' N</t>
  </si>
  <si>
    <t>99°19'38'' O</t>
  </si>
  <si>
    <t>17.7413889, -99.3272222</t>
  </si>
  <si>
    <t>17°11'44'' N</t>
  </si>
  <si>
    <t>98°24'29'' O</t>
  </si>
  <si>
    <t>17.1955556, -98.4080556</t>
  </si>
  <si>
    <t>17°28'13'' N</t>
  </si>
  <si>
    <t>99°22'13'' O</t>
  </si>
  <si>
    <t>17.4702778, -99.3702778</t>
  </si>
  <si>
    <t>17°46'44'' N</t>
  </si>
  <si>
    <t>98°44'23'' O</t>
  </si>
  <si>
    <t>17.7788889, -98.7397222</t>
  </si>
  <si>
    <t>16°41'29'' N</t>
  </si>
  <si>
    <t>98°24'54'' O</t>
  </si>
  <si>
    <t>16.6913889, -98.415</t>
  </si>
  <si>
    <t>Ixcapuzalco</t>
  </si>
  <si>
    <t>18°30'43'' N</t>
  </si>
  <si>
    <t>99°53'10'' O</t>
  </si>
  <si>
    <t>18.5119444, -99.8861111</t>
  </si>
  <si>
    <t>17°32'22'' N</t>
  </si>
  <si>
    <t>101°16'05'' O</t>
  </si>
  <si>
    <t>17.5394444, -101.268056</t>
  </si>
  <si>
    <t>18°44'47'' N</t>
  </si>
  <si>
    <t>99°40'29'' O</t>
  </si>
  <si>
    <t>18.7463889, -99.6747222</t>
  </si>
  <si>
    <t>Ciudad Altamirano</t>
  </si>
  <si>
    <t>18°21'17'' N</t>
  </si>
  <si>
    <t>100°39'58'' O</t>
  </si>
  <si>
    <t>18.3547222, -100.666111</t>
  </si>
  <si>
    <t>17°24'33'' N</t>
  </si>
  <si>
    <t>99°14'27'' O</t>
  </si>
  <si>
    <t>17.4091667, -99.2408333</t>
  </si>
  <si>
    <t>16°48'26'' N</t>
  </si>
  <si>
    <t>98°44'03'' O</t>
  </si>
  <si>
    <t>16.8072222, -98.7341667</t>
  </si>
  <si>
    <t>16°47'46'' N</t>
  </si>
  <si>
    <t>99°23'05'' O</t>
  </si>
  <si>
    <t>16.7961111, -99.3847222</t>
  </si>
  <si>
    <t>18°09'30'' N</t>
  </si>
  <si>
    <t>100°23'26'' O</t>
  </si>
  <si>
    <t>18.1583333, -100.390556</t>
  </si>
  <si>
    <t>Taxco De Alarcón</t>
  </si>
  <si>
    <t>18°33'23'' N</t>
  </si>
  <si>
    <t>99°36'41'' O</t>
  </si>
  <si>
    <t>18.5563889, -99.6113889</t>
  </si>
  <si>
    <t>16°59'15'' N</t>
  </si>
  <si>
    <t>99°15'32'' O</t>
  </si>
  <si>
    <t>16.9875, -99.2588889</t>
  </si>
  <si>
    <t>Técpan De Galeana</t>
  </si>
  <si>
    <t>17°12'50'' N</t>
  </si>
  <si>
    <t>100°37'48'' O</t>
  </si>
  <si>
    <t>17.2138889, -100.63</t>
  </si>
  <si>
    <t>18°21'53'' N</t>
  </si>
  <si>
    <t>99°51'59'' O</t>
  </si>
  <si>
    <t>18.3647222, -99.8663889</t>
  </si>
  <si>
    <t>Tepecoacuilco De Trujano</t>
  </si>
  <si>
    <t>18°16'56'' N</t>
  </si>
  <si>
    <t>99°28'04'' O</t>
  </si>
  <si>
    <t>18.2822222, -99.4677778</t>
  </si>
  <si>
    <t>18°38'52'' N</t>
  </si>
  <si>
    <t>99°38'52'' O</t>
  </si>
  <si>
    <t>18.6477778, -99.6477778</t>
  </si>
  <si>
    <t>Tixtla De Guerrero</t>
  </si>
  <si>
    <t>17°33'56'' N</t>
  </si>
  <si>
    <t>99°24'08'' O</t>
  </si>
  <si>
    <t>17.5655556, -99.4022222</t>
  </si>
  <si>
    <t>16°48'39'' N</t>
  </si>
  <si>
    <t>98°18'00'' O</t>
  </si>
  <si>
    <t>16.8108333, -98.3</t>
  </si>
  <si>
    <t>17°15'49'' N</t>
  </si>
  <si>
    <t>98°44'55'' O</t>
  </si>
  <si>
    <t>17.2636111, -98.7486111</t>
  </si>
  <si>
    <t>18°24'30'' N</t>
  </si>
  <si>
    <t>100°28'37'' O</t>
  </si>
  <si>
    <t>18.4083333, -100.476944</t>
  </si>
  <si>
    <t>Tlalixtaquilla</t>
  </si>
  <si>
    <t>17°34'34'' N</t>
  </si>
  <si>
    <t>98°21'59'' O</t>
  </si>
  <si>
    <t>17.5761111, -98.3663889</t>
  </si>
  <si>
    <t>Tlapa De Comonfort</t>
  </si>
  <si>
    <t>17°32'36'' N</t>
  </si>
  <si>
    <t>98°34'43'' O</t>
  </si>
  <si>
    <t>17.5433333, -98.5786111</t>
  </si>
  <si>
    <t>18°14'21'' N</t>
  </si>
  <si>
    <t>100°31'59'' O</t>
  </si>
  <si>
    <t>18.2391667, -100.533056</t>
  </si>
  <si>
    <t>La Unión</t>
  </si>
  <si>
    <t>17°59'00'' N</t>
  </si>
  <si>
    <t>101°48'15'' O</t>
  </si>
  <si>
    <t>17.9833333, -101.804167</t>
  </si>
  <si>
    <t>17°28'14'' N</t>
  </si>
  <si>
    <t>98°36'22'' O</t>
  </si>
  <si>
    <t>17.4705556, -98.6061111</t>
  </si>
  <si>
    <t>17°54'16'' N</t>
  </si>
  <si>
    <t>98°29'17'' O</t>
  </si>
  <si>
    <t>17.9044444, -98.4880556</t>
  </si>
  <si>
    <t>16°47'40'' N</t>
  </si>
  <si>
    <t>98°14'26'' O</t>
  </si>
  <si>
    <t>16.7944444, -98.2405556</t>
  </si>
  <si>
    <t>17°25'27'' N</t>
  </si>
  <si>
    <t>98°46'50'' O</t>
  </si>
  <si>
    <t>17.4241667, -98.7805556</t>
  </si>
  <si>
    <t>Zirándaro De Los Chávez</t>
  </si>
  <si>
    <t>18°28'19'' N</t>
  </si>
  <si>
    <t>100°58'41'' O</t>
  </si>
  <si>
    <t>18.4719444, -100.978056</t>
  </si>
  <si>
    <t>17°41'30'' N</t>
  </si>
  <si>
    <t>99°11'12'' O</t>
  </si>
  <si>
    <t>17.6916667, -99.1866667</t>
  </si>
  <si>
    <t>Zumpango Del Río</t>
  </si>
  <si>
    <t>17°39'05'' N</t>
  </si>
  <si>
    <t>99°31'42'' O</t>
  </si>
  <si>
    <t>17.6513889, -99.5283333</t>
  </si>
  <si>
    <t>17°19'29'' N</t>
  </si>
  <si>
    <t>98°54'34'' O</t>
  </si>
  <si>
    <t>17.3247222, -98.9094444</t>
  </si>
  <si>
    <t>16°35'24'' N</t>
  </si>
  <si>
    <t>98°48'58'' O</t>
  </si>
  <si>
    <t>16.59, -98.8161111</t>
  </si>
  <si>
    <t>Cochoapa El Grande</t>
  </si>
  <si>
    <t>17°11'30'' N</t>
  </si>
  <si>
    <t>98°27'22'' O</t>
  </si>
  <si>
    <t>17.1916667, -98.4561111</t>
  </si>
  <si>
    <t>Hueycantenango</t>
  </si>
  <si>
    <t>17°27'02'' N</t>
  </si>
  <si>
    <t>99°01'34'' O</t>
  </si>
  <si>
    <t>17.4505556, -99.0261111</t>
  </si>
  <si>
    <t>16°37'38'' N</t>
  </si>
  <si>
    <t>98°38'12'' O</t>
  </si>
  <si>
    <t>16.6272222, -98.6366667</t>
  </si>
  <si>
    <t>17°02'45'' N</t>
  </si>
  <si>
    <t>98°41'14'' O</t>
  </si>
  <si>
    <t>17.0458333, -98.6872222</t>
  </si>
  <si>
    <t>20°08'44'' N</t>
  </si>
  <si>
    <t>98°26'24'' O</t>
  </si>
  <si>
    <t>20.1455556, -98.44</t>
  </si>
  <si>
    <t>20°09'30'' N</t>
  </si>
  <si>
    <t>98°12'08'' O</t>
  </si>
  <si>
    <t>20.1583333, -98.2022222</t>
  </si>
  <si>
    <t>20°16'05'' N</t>
  </si>
  <si>
    <t>98°56'39'' O</t>
  </si>
  <si>
    <t>20.2680556, -98.9441667</t>
  </si>
  <si>
    <t>Agua Blanca Iturbide</t>
  </si>
  <si>
    <t>20°20'55'' N</t>
  </si>
  <si>
    <t>98°21'23'' O</t>
  </si>
  <si>
    <t>20.3486111, -98.3563889</t>
  </si>
  <si>
    <t>20°05'31'' N</t>
  </si>
  <si>
    <t>99°07'20'' O</t>
  </si>
  <si>
    <t>20.0919444, -99.1222222</t>
  </si>
  <si>
    <t>20°24'35'' N</t>
  </si>
  <si>
    <t>99°20'58'' O</t>
  </si>
  <si>
    <t>20.4097222, -99.3494444</t>
  </si>
  <si>
    <t>19°42'12'' N</t>
  </si>
  <si>
    <t>98°24'12'' O</t>
  </si>
  <si>
    <t>19.7033333, -98.4033333</t>
  </si>
  <si>
    <t>19°42'36'' N</t>
  </si>
  <si>
    <t>98°27'07'' O</t>
  </si>
  <si>
    <t>19.71, -98.4519444</t>
  </si>
  <si>
    <t>20°13'14'' N</t>
  </si>
  <si>
    <t>98°54'41'' O</t>
  </si>
  <si>
    <t>20.2205556, -98.9113889</t>
  </si>
  <si>
    <t>20°03'34'' N</t>
  </si>
  <si>
    <t>99°13'17'' O</t>
  </si>
  <si>
    <t>20.0594444, -99.2213889</t>
  </si>
  <si>
    <t>21°01'07'' N</t>
  </si>
  <si>
    <t>98°20'51'' O</t>
  </si>
  <si>
    <t>21.0186111, -98.3475</t>
  </si>
  <si>
    <t>Atotonilco El Grande</t>
  </si>
  <si>
    <t>20°17'07'' N</t>
  </si>
  <si>
    <t>98°40'07'' O</t>
  </si>
  <si>
    <t>20.2852778, -98.6686111</t>
  </si>
  <si>
    <t>Atotonilco De Tula</t>
  </si>
  <si>
    <t>20°00'26'' N</t>
  </si>
  <si>
    <t>99°13'14'' O</t>
  </si>
  <si>
    <t>20.0072222, -99.2205556</t>
  </si>
  <si>
    <t>20°53'48'' N</t>
  </si>
  <si>
    <t>98°34'55'' O</t>
  </si>
  <si>
    <t>20.8966667, -98.5819444</t>
  </si>
  <si>
    <t>20°36'45'' N</t>
  </si>
  <si>
    <t>99°07'00'' O</t>
  </si>
  <si>
    <t>20.6125, -99.1166667</t>
  </si>
  <si>
    <t>Cuautepec De Hinojosa</t>
  </si>
  <si>
    <t>20°02'08'' N</t>
  </si>
  <si>
    <t>98°18'33'' O</t>
  </si>
  <si>
    <t>20.0355556, -98.3091667</t>
  </si>
  <si>
    <t>99°24'46'' O</t>
  </si>
  <si>
    <t>20.2852778, -99.4127778</t>
  </si>
  <si>
    <t>21°09'20'' N</t>
  </si>
  <si>
    <t>98°54'13'' O</t>
  </si>
  <si>
    <t>21.1555556, -98.9036111</t>
  </si>
  <si>
    <t>20°19'51'' N</t>
  </si>
  <si>
    <t>99°13'52'' O</t>
  </si>
  <si>
    <t>20.3308333, -99.2311111</t>
  </si>
  <si>
    <t>20°44'51'' N</t>
  </si>
  <si>
    <t>98°48'23'' O</t>
  </si>
  <si>
    <t>20.7475, -98.8063889</t>
  </si>
  <si>
    <t>19°39'15'' N</t>
  </si>
  <si>
    <t>98°32'47'' O</t>
  </si>
  <si>
    <t>19.6541667, -98.5463889</t>
  </si>
  <si>
    <t>20°01'03'' N</t>
  </si>
  <si>
    <t>98°38'11'' O</t>
  </si>
  <si>
    <t>20.0175, -98.6363889</t>
  </si>
  <si>
    <t>Tepatepec</t>
  </si>
  <si>
    <t>20°14'44'' N</t>
  </si>
  <si>
    <t>99°05'16'' O</t>
  </si>
  <si>
    <t>20.2455556, -99.0877778</t>
  </si>
  <si>
    <t>Huasca De Ocampo</t>
  </si>
  <si>
    <t>20°12'13'' N</t>
  </si>
  <si>
    <t>98°34'35'' O</t>
  </si>
  <si>
    <t>20.2036111, -98.5763889</t>
  </si>
  <si>
    <t>21°01'51'' N</t>
  </si>
  <si>
    <t>98°17'11'' O</t>
  </si>
  <si>
    <t>21.0308333, -98.2863889</t>
  </si>
  <si>
    <t>20°58'51'' N</t>
  </si>
  <si>
    <t>98°30'28'' O</t>
  </si>
  <si>
    <t>20.9808333, -98.5077778</t>
  </si>
  <si>
    <t>20°27'37'' N</t>
  </si>
  <si>
    <t>98°04'42'' O</t>
  </si>
  <si>
    <t>20.4602778, -98.0783333</t>
  </si>
  <si>
    <t>Huejutla De Reyes</t>
  </si>
  <si>
    <t>98°25'10'' O</t>
  </si>
  <si>
    <t>21.14, -98.4194444</t>
  </si>
  <si>
    <t>20°22'31'' N</t>
  </si>
  <si>
    <t>99°39'02'' O</t>
  </si>
  <si>
    <t>20.3752778, -99.6505556</t>
  </si>
  <si>
    <t>20°29'03'' N</t>
  </si>
  <si>
    <t>99°13'08'' O</t>
  </si>
  <si>
    <t>20.4841667, -99.2188889</t>
  </si>
  <si>
    <t>Jacala</t>
  </si>
  <si>
    <t>21°00'26'' N</t>
  </si>
  <si>
    <t>99°11'23'' O</t>
  </si>
  <si>
    <t>21.0072222, -99.1897222</t>
  </si>
  <si>
    <t>21°07'59'' N</t>
  </si>
  <si>
    <t>98°32'17'' O</t>
  </si>
  <si>
    <t>21.1330556, -98.5380556</t>
  </si>
  <si>
    <t>20°46'56'' N</t>
  </si>
  <si>
    <t>98°49'47'' O</t>
  </si>
  <si>
    <t>20.7822222, -98.8297222</t>
  </si>
  <si>
    <t>20°50'32'' N</t>
  </si>
  <si>
    <t>98°43'00'' O</t>
  </si>
  <si>
    <t>20.8422222, -98.7166667</t>
  </si>
  <si>
    <t>20°14'17'' N</t>
  </si>
  <si>
    <t>98°19'19'' O</t>
  </si>
  <si>
    <t>20.2380556, -98.3219444</t>
  </si>
  <si>
    <t>Mezquititlán</t>
  </si>
  <si>
    <t>20°31'58'' N</t>
  </si>
  <si>
    <t>98°38'15'' O</t>
  </si>
  <si>
    <t>20.5327778, -98.6375</t>
  </si>
  <si>
    <t>20°35'46'' N</t>
  </si>
  <si>
    <t>98°45'47'' O</t>
  </si>
  <si>
    <t>20.5961111, -98.7630556</t>
  </si>
  <si>
    <t>Mineral Del Chico</t>
  </si>
  <si>
    <t>20°12'53'' N</t>
  </si>
  <si>
    <t>98°43'50'' O</t>
  </si>
  <si>
    <t>20.2147222, -98.7305556</t>
  </si>
  <si>
    <t>Mineral Del Monte</t>
  </si>
  <si>
    <t>20°08'21'' N</t>
  </si>
  <si>
    <t>98°40'18'' O</t>
  </si>
  <si>
    <t>20.1391667, -98.6716667</t>
  </si>
  <si>
    <t>21°05'57'' N</t>
  </si>
  <si>
    <t>99°07'21'' O</t>
  </si>
  <si>
    <t>21.0991667, -99.1225</t>
  </si>
  <si>
    <t>Mixquiahuala</t>
  </si>
  <si>
    <t>20°13'47'' N</t>
  </si>
  <si>
    <t>99°12'52'' O</t>
  </si>
  <si>
    <t>20.2297222, -99.2144444</t>
  </si>
  <si>
    <t>Molango</t>
  </si>
  <si>
    <t>20°47'08'' N</t>
  </si>
  <si>
    <t>98°43'45'' O</t>
  </si>
  <si>
    <t>20.7855556, -98.7291667</t>
  </si>
  <si>
    <t>20°46'04'' N</t>
  </si>
  <si>
    <t>99°09'02'' O</t>
  </si>
  <si>
    <t>20.7677778, -99.1505556</t>
  </si>
  <si>
    <t>Nopala</t>
  </si>
  <si>
    <t>20°15'03'' N</t>
  </si>
  <si>
    <t>99°38'43'' O</t>
  </si>
  <si>
    <t>20.2508333, -99.6452778</t>
  </si>
  <si>
    <t>Omitlán De Juárez</t>
  </si>
  <si>
    <t>20°10'07'' N</t>
  </si>
  <si>
    <t>98°38'52'' O</t>
  </si>
  <si>
    <t>20.1686111, -98.6477778</t>
  </si>
  <si>
    <t>Orizatlán</t>
  </si>
  <si>
    <t>21°10'16'' N</t>
  </si>
  <si>
    <t>98°36'28'' O</t>
  </si>
  <si>
    <t>21.1711111, -98.6077778</t>
  </si>
  <si>
    <t>21°03'02'' N</t>
  </si>
  <si>
    <t>99°17'47'' O</t>
  </si>
  <si>
    <t>21.0505556, -99.2963889</t>
  </si>
  <si>
    <t>Pachuca De Soto</t>
  </si>
  <si>
    <t>20°07'18'' N</t>
  </si>
  <si>
    <t>98°44'09'' O</t>
  </si>
  <si>
    <t>20.1216667, -98.7358333</t>
  </si>
  <si>
    <t>21°11'39'' N</t>
  </si>
  <si>
    <t>99°00'23'' O</t>
  </si>
  <si>
    <t>21.1941667, -99.0063889</t>
  </si>
  <si>
    <t>20°14'53'' N</t>
  </si>
  <si>
    <t>20.2480556, -99.1897222</t>
  </si>
  <si>
    <t>Pachuquilla</t>
  </si>
  <si>
    <t>20°04'21'' N</t>
  </si>
  <si>
    <t>98°41'47'' O</t>
  </si>
  <si>
    <t>20.0725, -98.6963889</t>
  </si>
  <si>
    <t>20°06'52'' N</t>
  </si>
  <si>
    <t>98°53'09'' O</t>
  </si>
  <si>
    <t>20.1144444, -98.8858333</t>
  </si>
  <si>
    <t>20°23'56'' N</t>
  </si>
  <si>
    <t>98°12'07'' O</t>
  </si>
  <si>
    <t>20.3988889, -98.2019444</t>
  </si>
  <si>
    <t>20°17'02'' N</t>
  </si>
  <si>
    <t>99°00'49'' O</t>
  </si>
  <si>
    <t>20.2838889, -99.0136111</t>
  </si>
  <si>
    <t>Santiago De Anaya</t>
  </si>
  <si>
    <t>20°22'54'' N</t>
  </si>
  <si>
    <t>98°57'46'' O</t>
  </si>
  <si>
    <t>20.3816667, -98.9627778</t>
  </si>
  <si>
    <t>Santiago Tulantepec</t>
  </si>
  <si>
    <t>98°21'27'' O</t>
  </si>
  <si>
    <t>20.0397222, -98.3575</t>
  </si>
  <si>
    <t>19°58'03'' N</t>
  </si>
  <si>
    <t>98°31'02'' O</t>
  </si>
  <si>
    <t>19.9675, -98.5172222</t>
  </si>
  <si>
    <t>20°33'06'' N</t>
  </si>
  <si>
    <t>99°18'44'' O</t>
  </si>
  <si>
    <t>20.5516667, -99.3122222</t>
  </si>
  <si>
    <t>20°32'03'' N</t>
  </si>
  <si>
    <t>99°38'00'' O</t>
  </si>
  <si>
    <t>20.5341667, -99.6333333</t>
  </si>
  <si>
    <t>Tenango De Doria</t>
  </si>
  <si>
    <t>20°20'17'' N</t>
  </si>
  <si>
    <t>98°13'38'' O</t>
  </si>
  <si>
    <t>20.3380556, -98.2272222</t>
  </si>
  <si>
    <t>19°47'06'' N</t>
  </si>
  <si>
    <t>98°33'11'' O</t>
  </si>
  <si>
    <t>19.785, -98.5530556</t>
  </si>
  <si>
    <t>Tepehuacán De Guerrero</t>
  </si>
  <si>
    <t>21°00'49'' N</t>
  </si>
  <si>
    <t>98°50'34'' O</t>
  </si>
  <si>
    <t>21.0136111, -98.8427778</t>
  </si>
  <si>
    <t>Tepeji De Ocampo</t>
  </si>
  <si>
    <t>19°54'19'' N</t>
  </si>
  <si>
    <t>99°20'30'' O</t>
  </si>
  <si>
    <t>19.9052778, -99.3416667</t>
  </si>
  <si>
    <t>20°11'12'' N</t>
  </si>
  <si>
    <t>99°22'50'' O</t>
  </si>
  <si>
    <t>20.1866667, -99.3805556</t>
  </si>
  <si>
    <t>20°06'11'' N</t>
  </si>
  <si>
    <t>99°09'23'' O</t>
  </si>
  <si>
    <t>20.1030556, -99.1563889</t>
  </si>
  <si>
    <t>Tezontepec</t>
  </si>
  <si>
    <t>19°52'47'' N</t>
  </si>
  <si>
    <t>98°49'09'' O</t>
  </si>
  <si>
    <t>19.8797222, -98.8191667</t>
  </si>
  <si>
    <t>Tezontepec De Aldama</t>
  </si>
  <si>
    <t>20°11'33'' N</t>
  </si>
  <si>
    <t>99°16'23'' O</t>
  </si>
  <si>
    <t>20.1925, -99.2730556</t>
  </si>
  <si>
    <t>20°43'39'' N</t>
  </si>
  <si>
    <t>98°37'45'' O</t>
  </si>
  <si>
    <t>20.7275, -98.6291667</t>
  </si>
  <si>
    <t>19°50'30'' N</t>
  </si>
  <si>
    <t>98°59'21'' O</t>
  </si>
  <si>
    <t>19.8416667, -98.9891667</t>
  </si>
  <si>
    <t>20°07'55'' N</t>
  </si>
  <si>
    <t>99°14'00'' O</t>
  </si>
  <si>
    <t>20.1319444, -99.2333333</t>
  </si>
  <si>
    <t>20°55'21'' N</t>
  </si>
  <si>
    <t>98°57'00'' O</t>
  </si>
  <si>
    <t>20.9225, -98.95</t>
  </si>
  <si>
    <t>19°49'05'' N</t>
  </si>
  <si>
    <t>19.8180556, -98.6038889</t>
  </si>
  <si>
    <t>20°59'16'' N</t>
  </si>
  <si>
    <t>98°39'36'' O</t>
  </si>
  <si>
    <t>20.9877778, -98.66</t>
  </si>
  <si>
    <t>99°13'20'' O</t>
  </si>
  <si>
    <t>20.0919444, -99.2222222</t>
  </si>
  <si>
    <t>19°57'24'' N</t>
  </si>
  <si>
    <t>98°55'13'' O</t>
  </si>
  <si>
    <t>19.9566667, -98.9202778</t>
  </si>
  <si>
    <t>Tula De Allende</t>
  </si>
  <si>
    <t>20°03'23'' N</t>
  </si>
  <si>
    <t>99°20'31'' O</t>
  </si>
  <si>
    <t>20.0563889, -99.3419444</t>
  </si>
  <si>
    <t>Tulancingo</t>
  </si>
  <si>
    <t>20°05'09'' N</t>
  </si>
  <si>
    <t>98°21'48'' O</t>
  </si>
  <si>
    <t>20.0858333, -98.3633333</t>
  </si>
  <si>
    <t>20°50'02'' N</t>
  </si>
  <si>
    <t>98°17'03'' O</t>
  </si>
  <si>
    <t>20.8338889, -98.2841667</t>
  </si>
  <si>
    <t>20°46'36'' N</t>
  </si>
  <si>
    <t>98°40'43'' O</t>
  </si>
  <si>
    <t>20.7766667, -98.6786111</t>
  </si>
  <si>
    <t>20°56'57'' N</t>
  </si>
  <si>
    <t>98°22'55'' O</t>
  </si>
  <si>
    <t>20.9491667, -98.3819444</t>
  </si>
  <si>
    <t>Zacualtipán</t>
  </si>
  <si>
    <t>20°38'38'' N</t>
  </si>
  <si>
    <t>98°39'11'' O</t>
  </si>
  <si>
    <t>20.6438889, -98.6530556</t>
  </si>
  <si>
    <t>Zapotlán De Juárez</t>
  </si>
  <si>
    <t>19°58'17'' N</t>
  </si>
  <si>
    <t>98°51'35'' O</t>
  </si>
  <si>
    <t>19.9713889, -98.8597222</t>
  </si>
  <si>
    <t>19°54'56'' N</t>
  </si>
  <si>
    <t>98°40'12'' O</t>
  </si>
  <si>
    <t>19.9155556, -98.67</t>
  </si>
  <si>
    <t>20°44'16'' N</t>
  </si>
  <si>
    <t>99°22'58'' O</t>
  </si>
  <si>
    <t>20.7377778, -99.3827778</t>
  </si>
  <si>
    <t>20°46'46'' N</t>
  </si>
  <si>
    <t>102°54'19'' O</t>
  </si>
  <si>
    <t>20.7794444, -102.905278</t>
  </si>
  <si>
    <t>Acatlán De Juárez</t>
  </si>
  <si>
    <t>20°25'17'' N</t>
  </si>
  <si>
    <t>103°35'14'' O</t>
  </si>
  <si>
    <t>20.4213889, -103.587222</t>
  </si>
  <si>
    <t>Ahualulco De Mercado</t>
  </si>
  <si>
    <t>20°42'02'' N</t>
  </si>
  <si>
    <t>103°58'30'' O</t>
  </si>
  <si>
    <t>20.7005556, -103.975</t>
  </si>
  <si>
    <t>20°00'38'' N</t>
  </si>
  <si>
    <t>103°35'46'' O</t>
  </si>
  <si>
    <t>20.0105556, -103.596111</t>
  </si>
  <si>
    <t>20°50'06'' N</t>
  </si>
  <si>
    <t>103°43'48'' O</t>
  </si>
  <si>
    <t>20.835, -103.73</t>
  </si>
  <si>
    <t>20°32'55'' N</t>
  </si>
  <si>
    <t>104°02'35'' O</t>
  </si>
  <si>
    <t>20.5486111, -104.043056</t>
  </si>
  <si>
    <t>San Juanito De Escobedo</t>
  </si>
  <si>
    <t>20°47'58'' N</t>
  </si>
  <si>
    <t>104°00'01'' O</t>
  </si>
  <si>
    <t>20.7994444, -104.000278</t>
  </si>
  <si>
    <t>20°42'20'' N</t>
  </si>
  <si>
    <t>102°20'25'' O</t>
  </si>
  <si>
    <t>20.7055556, -102.340278</t>
  </si>
  <si>
    <t>20°46'34'' N</t>
  </si>
  <si>
    <t>103°41'38'' O</t>
  </si>
  <si>
    <t>20.7761111, -103.693889</t>
  </si>
  <si>
    <t>Atemajac De Brizuela</t>
  </si>
  <si>
    <t>20°08'22'' N</t>
  </si>
  <si>
    <t>103°43'28'' O</t>
  </si>
  <si>
    <t>20.1394444, -103.724444</t>
  </si>
  <si>
    <t>20°16'32'' N</t>
  </si>
  <si>
    <t>104°14'04'' O</t>
  </si>
  <si>
    <t>20.2755556, -104.234444</t>
  </si>
  <si>
    <t>20°24'53'' N</t>
  </si>
  <si>
    <t>104°29'33'' O</t>
  </si>
  <si>
    <t>20.4147222, -104.4925</t>
  </si>
  <si>
    <t>Atotonilco El Alto</t>
  </si>
  <si>
    <t>20°33'02'' N</t>
  </si>
  <si>
    <t>102°30'15'' O</t>
  </si>
  <si>
    <t>20.5505556, -102.504167</t>
  </si>
  <si>
    <t>103°30'59'' O</t>
  </si>
  <si>
    <t>20.0105556, -103.516389</t>
  </si>
  <si>
    <t>Autlán De Navarro</t>
  </si>
  <si>
    <t>19°46'17'' N</t>
  </si>
  <si>
    <t>104°21'55'' O</t>
  </si>
  <si>
    <t>19.7713889, -104.365278</t>
  </si>
  <si>
    <t>20°31'41'' N</t>
  </si>
  <si>
    <t>102°19'42'' O</t>
  </si>
  <si>
    <t>20.5280556, -102.328333</t>
  </si>
  <si>
    <t>20°07'45'' N</t>
  </si>
  <si>
    <t>104°20'52'' O</t>
  </si>
  <si>
    <t>20.1291667, -104.347778</t>
  </si>
  <si>
    <t>20°17'25'' N</t>
  </si>
  <si>
    <t>102°32'31'' O</t>
  </si>
  <si>
    <t>20.2902778, -102.541944</t>
  </si>
  <si>
    <t>21°49'54'' N</t>
  </si>
  <si>
    <t>103°46'50'' O</t>
  </si>
  <si>
    <t>21.8316667, -103.780556</t>
  </si>
  <si>
    <t>El Tuito</t>
  </si>
  <si>
    <t>20°19'06'' N</t>
  </si>
  <si>
    <t>105°19'26'' O</t>
  </si>
  <si>
    <t>20.3183333, -105.323889</t>
  </si>
  <si>
    <t>La Resolana</t>
  </si>
  <si>
    <t>19°36'13'' N</t>
  </si>
  <si>
    <t>104°26'05'' O</t>
  </si>
  <si>
    <t>19.6036111, -104.434722</t>
  </si>
  <si>
    <t>19°14'18'' N</t>
  </si>
  <si>
    <t>104°33'47'' O</t>
  </si>
  <si>
    <t>19.2383333, -104.563056</t>
  </si>
  <si>
    <t>Ciudad Guzmán</t>
  </si>
  <si>
    <t>19°42'31'' N</t>
  </si>
  <si>
    <t>103°27'51'' O</t>
  </si>
  <si>
    <t>19.7086111, -103.464167</t>
  </si>
  <si>
    <t>103°49'27'' O</t>
  </si>
  <si>
    <t>20.3675, -103.824167</t>
  </si>
  <si>
    <t>22°07'02'' N</t>
  </si>
  <si>
    <t>103°15'53'' O</t>
  </si>
  <si>
    <t>22.1172222, -103.264722</t>
  </si>
  <si>
    <t>Concepción De Buenos Aires</t>
  </si>
  <si>
    <t>19°58'43'' N</t>
  </si>
  <si>
    <t>103°15'26'' O</t>
  </si>
  <si>
    <t>19.9786111, -103.257222</t>
  </si>
  <si>
    <t>Cuautitlán De García Barragán</t>
  </si>
  <si>
    <t>19°26'59'' N</t>
  </si>
  <si>
    <t>104°21'25'' O</t>
  </si>
  <si>
    <t>19.4497222, -104.356944</t>
  </si>
  <si>
    <t>20°12'05'' N</t>
  </si>
  <si>
    <t>104°24'27'' O</t>
  </si>
  <si>
    <t>20.2013889, -104.4075</t>
  </si>
  <si>
    <t>20°55'39'' N</t>
  </si>
  <si>
    <t>103°01'26'' O</t>
  </si>
  <si>
    <t>20.9275, -103.023889</t>
  </si>
  <si>
    <t>20°17'36'' N</t>
  </si>
  <si>
    <t>103°11'23'' O</t>
  </si>
  <si>
    <t>20.2933333, -103.189722</t>
  </si>
  <si>
    <t>21°46'43'' N</t>
  </si>
  <si>
    <t>21.7786111, -103.780556</t>
  </si>
  <si>
    <t>20°05'19'' N</t>
  </si>
  <si>
    <t>103°51'29'' O</t>
  </si>
  <si>
    <t>20.0886111, -103.858056</t>
  </si>
  <si>
    <t>20°26'51'' N</t>
  </si>
  <si>
    <t>102°08'06'' O</t>
  </si>
  <si>
    <t>20.4475, -102.135</t>
  </si>
  <si>
    <t>19°54'23'' N</t>
  </si>
  <si>
    <t>104°09'43'' O</t>
  </si>
  <si>
    <t>19.9063889, -104.161944</t>
  </si>
  <si>
    <t>Encarnación De Díaz</t>
  </si>
  <si>
    <t>21°31'28'' N</t>
  </si>
  <si>
    <t>102°13'59'' O</t>
  </si>
  <si>
    <t>21.5244444, -102.233056</t>
  </si>
  <si>
    <t>20°46'02'' N</t>
  </si>
  <si>
    <t>104°04'42'' O</t>
  </si>
  <si>
    <t>20.7672222, -104.078333</t>
  </si>
  <si>
    <t>19°48'27'' N</t>
  </si>
  <si>
    <t>104°12'56'' O</t>
  </si>
  <si>
    <t>19.8075, -104.215556</t>
  </si>
  <si>
    <t>20°34'35'' N</t>
  </si>
  <si>
    <t>104°22'38'' O</t>
  </si>
  <si>
    <t>20.5763889, -104.377222</t>
  </si>
  <si>
    <t>20°40'35'' N</t>
  </si>
  <si>
    <t>103°20'32'' O</t>
  </si>
  <si>
    <t>20.6763889, -103.342222</t>
  </si>
  <si>
    <t>21°03'29'' N</t>
  </si>
  <si>
    <t>104°03'01'' O</t>
  </si>
  <si>
    <t>21.0580556, -104.050278</t>
  </si>
  <si>
    <t>22°21'44'' N</t>
  </si>
  <si>
    <t>103°12'42'' O</t>
  </si>
  <si>
    <t>22.3622222, -103.211667</t>
  </si>
  <si>
    <t>Huejuquilla El Alto</t>
  </si>
  <si>
    <t>22°37'43'' N</t>
  </si>
  <si>
    <t>103°53'39'' O</t>
  </si>
  <si>
    <t>22.6286111, -103.894167</t>
  </si>
  <si>
    <t>19°29'06'' N</t>
  </si>
  <si>
    <t>104°38'36'' O</t>
  </si>
  <si>
    <t>19.485, -104.643333</t>
  </si>
  <si>
    <t>Ixtlahuacán De Los Membrillos</t>
  </si>
  <si>
    <t>20°20'48'' N</t>
  </si>
  <si>
    <t>103°11'29'' O</t>
  </si>
  <si>
    <t>20.3466667, -103.191389</t>
  </si>
  <si>
    <t>Ixtlahuacán Del Río</t>
  </si>
  <si>
    <t>20°51'51'' N</t>
  </si>
  <si>
    <t>103°14'21'' O</t>
  </si>
  <si>
    <t>20.8641667, -103.239167</t>
  </si>
  <si>
    <t>21°10'07'' N</t>
  </si>
  <si>
    <t>102°27'40'' O</t>
  </si>
  <si>
    <t>21.1686111, -102.461111</t>
  </si>
  <si>
    <t>20°17'40'' N</t>
  </si>
  <si>
    <t>102°42'35'' O</t>
  </si>
  <si>
    <t>20.2944444, -102.709722</t>
  </si>
  <si>
    <t>20°36'27'' N</t>
  </si>
  <si>
    <t>102°13'12'' O</t>
  </si>
  <si>
    <t>20.6075, -102.22</t>
  </si>
  <si>
    <t>Jilotlán De Los Dolores</t>
  </si>
  <si>
    <t>19°22'14'' N</t>
  </si>
  <si>
    <t>103°01'11'' O</t>
  </si>
  <si>
    <t>19.3705556, -103.019722</t>
  </si>
  <si>
    <t>20°17'04'' N</t>
  </si>
  <si>
    <t>103°25'31'' O</t>
  </si>
  <si>
    <t>20.2844444, -103.425278</t>
  </si>
  <si>
    <t>20°30'34'' N</t>
  </si>
  <si>
    <t>103°10'02'' O</t>
  </si>
  <si>
    <t>20.5094444, -103.167222</t>
  </si>
  <si>
    <t>20°05'01'' N</t>
  </si>
  <si>
    <t>104°05'54'' O</t>
  </si>
  <si>
    <t>20.0836111, -104.098333</t>
  </si>
  <si>
    <t>Lagos De Moreno</t>
  </si>
  <si>
    <t>21°21'23'' N</t>
  </si>
  <si>
    <t>101°55'45'' O</t>
  </si>
  <si>
    <t>21.3563889, -101.929167</t>
  </si>
  <si>
    <t>19°49'28'' N</t>
  </si>
  <si>
    <t>104°09'08'' O</t>
  </si>
  <si>
    <t>19.8244444, -104.152222</t>
  </si>
  <si>
    <t>20°54'23'' N</t>
  </si>
  <si>
    <t>103°58'34'' O</t>
  </si>
  <si>
    <t>20.9063889, -103.976111</t>
  </si>
  <si>
    <t>19°35'15'' N</t>
  </si>
  <si>
    <t>102°54'30'' O</t>
  </si>
  <si>
    <t>19.5875, -102.908333</t>
  </si>
  <si>
    <t>La Manzanilla De La Paz</t>
  </si>
  <si>
    <t>20°00'16'' N</t>
  </si>
  <si>
    <t>103°09'00'' O</t>
  </si>
  <si>
    <t>20.0044444, -103.15</t>
  </si>
  <si>
    <t>20°31'32'' N</t>
  </si>
  <si>
    <t>104°46'56'' O</t>
  </si>
  <si>
    <t>20.5255556, -104.782222</t>
  </si>
  <si>
    <t>19°55'02'' N</t>
  </si>
  <si>
    <t>103°01'13'' O</t>
  </si>
  <si>
    <t>19.9172222, -103.020278</t>
  </si>
  <si>
    <t>21°15'47'' N</t>
  </si>
  <si>
    <t>102°46'40'' O</t>
  </si>
  <si>
    <t>21.2630556, -102.777778</t>
  </si>
  <si>
    <t>22°23'24'' N</t>
  </si>
  <si>
    <t>103°43'41'' O</t>
  </si>
  <si>
    <t>22.39, -103.728056</t>
  </si>
  <si>
    <t>20°26'26'' N</t>
  </si>
  <si>
    <t>104°24'32'' O</t>
  </si>
  <si>
    <t>20.4405556, -104.408889</t>
  </si>
  <si>
    <t>20°21'05'' N</t>
  </si>
  <si>
    <t>102°46'05'' O</t>
  </si>
  <si>
    <t>20.3513889, -102.768056</t>
  </si>
  <si>
    <t>Ojuelos De Jalisco</t>
  </si>
  <si>
    <t>21°51'51'' N</t>
  </si>
  <si>
    <t>101°35'36'' O</t>
  </si>
  <si>
    <t>21.8641667, -101.593333</t>
  </si>
  <si>
    <t>19°15'09'' N</t>
  </si>
  <si>
    <t>103°22'30'' O</t>
  </si>
  <si>
    <t>19.2525, -103.375</t>
  </si>
  <si>
    <t>20°22'53'' N</t>
  </si>
  <si>
    <t>102°55'27'' O</t>
  </si>
  <si>
    <t>20.3813889, -102.924167</t>
  </si>
  <si>
    <t>20°36'49'' N</t>
  </si>
  <si>
    <t>105°13'38'' O</t>
  </si>
  <si>
    <t>20.6136111, -105.227222</t>
  </si>
  <si>
    <t>19°43'09'' N</t>
  </si>
  <si>
    <t>104°36'18'' O</t>
  </si>
  <si>
    <t>19.7191667, -104.605</t>
  </si>
  <si>
    <t>19°55'39'' N</t>
  </si>
  <si>
    <t>102°52'20'' O</t>
  </si>
  <si>
    <t>19.9275, -102.872222</t>
  </si>
  <si>
    <t>20°31'10'' N</t>
  </si>
  <si>
    <t>103°10'54'' O</t>
  </si>
  <si>
    <t>20.5194444, -103.181667</t>
  </si>
  <si>
    <t>San Cristóbal De La Barranca</t>
  </si>
  <si>
    <t>21°02'40'' N</t>
  </si>
  <si>
    <t>103°25'45'' O</t>
  </si>
  <si>
    <t>21.0444444, -103.429167</t>
  </si>
  <si>
    <t>San Diego De Alejandría</t>
  </si>
  <si>
    <t>20°59'35'' N</t>
  </si>
  <si>
    <t>101°59'37'' O</t>
  </si>
  <si>
    <t>20.9930556, -101.993611</t>
  </si>
  <si>
    <t>San Juan De Los Lagos</t>
  </si>
  <si>
    <t>21°14'52'' N</t>
  </si>
  <si>
    <t>102°19'58'' O</t>
  </si>
  <si>
    <t>21.2477778, -102.332778</t>
  </si>
  <si>
    <t>21°00'35'' N</t>
  </si>
  <si>
    <t>102°10'51'' O</t>
  </si>
  <si>
    <t>21.0097222, -102.180833</t>
  </si>
  <si>
    <t>20°47'24'' N</t>
  </si>
  <si>
    <t>104°11'51'' O</t>
  </si>
  <si>
    <t>20.79, -104.1975</t>
  </si>
  <si>
    <t>San Martín De Bolaños</t>
  </si>
  <si>
    <t>21°41'01'' N</t>
  </si>
  <si>
    <t>103°48'51'' O</t>
  </si>
  <si>
    <t>21.6836111, -103.814167</t>
  </si>
  <si>
    <t>20°26'06'' N</t>
  </si>
  <si>
    <t>103°55'43'' O</t>
  </si>
  <si>
    <t>20.435, -103.928611</t>
  </si>
  <si>
    <t>San Miguel El Alto</t>
  </si>
  <si>
    <t>102°23'53'' O</t>
  </si>
  <si>
    <t>21.0305556, -102.398056</t>
  </si>
  <si>
    <t>San Sebastián Del Sur</t>
  </si>
  <si>
    <t>19°47'40'' N</t>
  </si>
  <si>
    <t>103°28'23'' O</t>
  </si>
  <si>
    <t>19.7944444, -103.473056</t>
  </si>
  <si>
    <t>San Sebastián Del Oeste</t>
  </si>
  <si>
    <t>20°45'39'' N</t>
  </si>
  <si>
    <t>104°51'06'' O</t>
  </si>
  <si>
    <t>20.7608333, -104.851667</t>
  </si>
  <si>
    <t>Santa María De Los Ángeles</t>
  </si>
  <si>
    <t>22°10'24'' N</t>
  </si>
  <si>
    <t>103°13'23'' O</t>
  </si>
  <si>
    <t>22.1733333, -103.223056</t>
  </si>
  <si>
    <t>19°53'01'' N</t>
  </si>
  <si>
    <t>103°35'50'' O</t>
  </si>
  <si>
    <t>19.8836111, -103.597222</t>
  </si>
  <si>
    <t>20°39'09'' N</t>
  </si>
  <si>
    <t>103°42'10'' O</t>
  </si>
  <si>
    <t>20.6525, -103.702778</t>
  </si>
  <si>
    <t>Talpa De Allende</t>
  </si>
  <si>
    <t>104°49'05'' O</t>
  </si>
  <si>
    <t>20.3813889, -104.818056</t>
  </si>
  <si>
    <t>Tamazula De Gordiano</t>
  </si>
  <si>
    <t>19°40'35'' N</t>
  </si>
  <si>
    <t>103°15'00'' O</t>
  </si>
  <si>
    <t>19.6763889, -103.25</t>
  </si>
  <si>
    <t>19°56'44'' N</t>
  </si>
  <si>
    <t>103°45'15'' O</t>
  </si>
  <si>
    <t>19.9455556, -103.754167</t>
  </si>
  <si>
    <t>19°28'10'' N</t>
  </si>
  <si>
    <t>103°18'24'' O</t>
  </si>
  <si>
    <t>19.4694444, -103.306667</t>
  </si>
  <si>
    <t>104°02'42'' O</t>
  </si>
  <si>
    <t>20.2036111, -104.045</t>
  </si>
  <si>
    <t>Techaluta De Montenegro</t>
  </si>
  <si>
    <t>20°04'27'' N</t>
  </si>
  <si>
    <t>103°33'06'' O</t>
  </si>
  <si>
    <t>20.0741667, -103.551667</t>
  </si>
  <si>
    <t>20°13'07'' N</t>
  </si>
  <si>
    <t>104°09'37'' O</t>
  </si>
  <si>
    <t>20.2186111, -104.160278</t>
  </si>
  <si>
    <t>21°26'04'' N</t>
  </si>
  <si>
    <t>102°34'13'' O</t>
  </si>
  <si>
    <t>21.4344444, -102.570278</t>
  </si>
  <si>
    <t>Teocuitatlán De Corona</t>
  </si>
  <si>
    <t>20°05'36'' N</t>
  </si>
  <si>
    <t>103°22'48'' O</t>
  </si>
  <si>
    <t>20.0933333, -103.38</t>
  </si>
  <si>
    <t>Tepatitlán De Morelos</t>
  </si>
  <si>
    <t>20°49'03'' N</t>
  </si>
  <si>
    <t>102°45'26'' O</t>
  </si>
  <si>
    <t>20.8175, -102.757222</t>
  </si>
  <si>
    <t>20°52'46'' N</t>
  </si>
  <si>
    <t>103°50'08'' O</t>
  </si>
  <si>
    <t>20.8794444, -103.835556</t>
  </si>
  <si>
    <t>20°41'07'' N</t>
  </si>
  <si>
    <t>103°50'57'' O</t>
  </si>
  <si>
    <t>20.6852778, -103.849167</t>
  </si>
  <si>
    <t>Tizapán El Alto</t>
  </si>
  <si>
    <t>20°09'31'' N</t>
  </si>
  <si>
    <t>103°02'21'' O</t>
  </si>
  <si>
    <t>20.1586111, -103.039167</t>
  </si>
  <si>
    <t>Tlajomulco De Zúñiga</t>
  </si>
  <si>
    <t>20°28'25'' N</t>
  </si>
  <si>
    <t>103°26'35'' O</t>
  </si>
  <si>
    <t>20.4736111, -103.443056</t>
  </si>
  <si>
    <t>Tlaquepaque</t>
  </si>
  <si>
    <t>20°38'19'' N</t>
  </si>
  <si>
    <t>103°18'26'' O</t>
  </si>
  <si>
    <t>20.6386111, -103.307222</t>
  </si>
  <si>
    <t>19°36'00'' N</t>
  </si>
  <si>
    <t>103°54'52'' O</t>
  </si>
  <si>
    <t>19.6, -103.914444</t>
  </si>
  <si>
    <t>19°56'29'' N</t>
  </si>
  <si>
    <t>105°14'43'' O</t>
  </si>
  <si>
    <t>19.9413889, -105.245278</t>
  </si>
  <si>
    <t>20°37'24'' N</t>
  </si>
  <si>
    <t>103°14'44'' O</t>
  </si>
  <si>
    <t>20.6233333, -103.245556</t>
  </si>
  <si>
    <t>19°47'03'' N</t>
  </si>
  <si>
    <t>103°58'15'' O</t>
  </si>
  <si>
    <t>19.7841667, -103.970833</t>
  </si>
  <si>
    <t>19°24'39'' N</t>
  </si>
  <si>
    <t>103°32'58'' O</t>
  </si>
  <si>
    <t>19.4108333, -103.549444</t>
  </si>
  <si>
    <t>21°55'43'' N</t>
  </si>
  <si>
    <t>103°26'37'' O</t>
  </si>
  <si>
    <t>21.9286111, -103.443611</t>
  </si>
  <si>
    <t>20°32'37'' N</t>
  </si>
  <si>
    <t>102°47'21'' O</t>
  </si>
  <si>
    <t>20.5436111, -102.789167</t>
  </si>
  <si>
    <t>19°41'50'' N</t>
  </si>
  <si>
    <t>103°59'01'' O</t>
  </si>
  <si>
    <t>19.6972222, -103.983611</t>
  </si>
  <si>
    <t>20°09'20'' N</t>
  </si>
  <si>
    <t>103°11'02'' O</t>
  </si>
  <si>
    <t>20.1555556, -103.183889</t>
  </si>
  <si>
    <t>19°33'16'' N</t>
  </si>
  <si>
    <t>103°22'20'' O</t>
  </si>
  <si>
    <t>19.5544444, -103.372222</t>
  </si>
  <si>
    <t>Unión De San Antonio</t>
  </si>
  <si>
    <t>21°07'41'' N</t>
  </si>
  <si>
    <t>102°00'26'' O</t>
  </si>
  <si>
    <t>21.1280556, -102.007222</t>
  </si>
  <si>
    <t>Unión De Tula</t>
  </si>
  <si>
    <t>19°57'16'' N</t>
  </si>
  <si>
    <t>104°15'52'' O</t>
  </si>
  <si>
    <t>19.9544444, -104.264444</t>
  </si>
  <si>
    <t>Valle De Guadalupe</t>
  </si>
  <si>
    <t>21°00'38'' N</t>
  </si>
  <si>
    <t>102°37'04'' O</t>
  </si>
  <si>
    <t>21.0105556, -102.617778</t>
  </si>
  <si>
    <t>Valle De Juárez</t>
  </si>
  <si>
    <t>19°56'01'' N</t>
  </si>
  <si>
    <t>102°56'25'' O</t>
  </si>
  <si>
    <t>19.9336111, -102.940278</t>
  </si>
  <si>
    <t>19°44'51'' N</t>
  </si>
  <si>
    <t>103°45'55'' O</t>
  </si>
  <si>
    <t>19.7475, -103.765278</t>
  </si>
  <si>
    <t>20°24'59'' N</t>
  </si>
  <si>
    <t>103°39'41'' O</t>
  </si>
  <si>
    <t>20.4163889, -103.661389</t>
  </si>
  <si>
    <t>21°58'59'' N</t>
  </si>
  <si>
    <t>103°35'48'' O</t>
  </si>
  <si>
    <t>21.9830556, -103.596667</t>
  </si>
  <si>
    <t>21°40'28'' N</t>
  </si>
  <si>
    <t>102°35'07'' O</t>
  </si>
  <si>
    <t>21.6744444, -102.585278</t>
  </si>
  <si>
    <t>Cañadas De Obregón</t>
  </si>
  <si>
    <t>21°08'55'' N</t>
  </si>
  <si>
    <t>102°41'07'' O</t>
  </si>
  <si>
    <t>21.1486111, -102.685278</t>
  </si>
  <si>
    <t>Yahualica De González Gallo</t>
  </si>
  <si>
    <t>21°10'57'' N</t>
  </si>
  <si>
    <t>102°53'14'' O</t>
  </si>
  <si>
    <t>21.1825, -102.887222</t>
  </si>
  <si>
    <t>Zacoalco De Torres</t>
  </si>
  <si>
    <t>20°13'43'' N</t>
  </si>
  <si>
    <t>103°33'55'' O</t>
  </si>
  <si>
    <t>20.2286111, -103.565278</t>
  </si>
  <si>
    <t>20°43'14'' N</t>
  </si>
  <si>
    <t>103°23'18'' O</t>
  </si>
  <si>
    <t>20.7205556, -103.388333</t>
  </si>
  <si>
    <t>19°37'32'' N</t>
  </si>
  <si>
    <t>103°24'45'' O</t>
  </si>
  <si>
    <t>19.6255556, -103.4125</t>
  </si>
  <si>
    <t>Zapotitlán De Vadillo</t>
  </si>
  <si>
    <t>19°32'51'' N</t>
  </si>
  <si>
    <t>103°48'33'' O</t>
  </si>
  <si>
    <t>19.5475, -103.809167</t>
  </si>
  <si>
    <t>Zapotlán Del Rey</t>
  </si>
  <si>
    <t>20°27'59'' N</t>
  </si>
  <si>
    <t>102°55'34'' O</t>
  </si>
  <si>
    <t>20.4663889, -102.926111</t>
  </si>
  <si>
    <t>20°37'21'' N</t>
  </si>
  <si>
    <t>103°03'51'' O</t>
  </si>
  <si>
    <t>20.6225, -103.064167</t>
  </si>
  <si>
    <t>20°44'35'' N</t>
  </si>
  <si>
    <t>102°32'10'' O</t>
  </si>
  <si>
    <t>20.7430556, -102.536111</t>
  </si>
  <si>
    <t>Acambay</t>
  </si>
  <si>
    <t>19°57'14'' N</t>
  </si>
  <si>
    <t>99°50'35'' O</t>
  </si>
  <si>
    <t>19.9538889, -99.8430556</t>
  </si>
  <si>
    <t>Acolman De Nezahualcóyotl</t>
  </si>
  <si>
    <t>19°38'18'' N</t>
  </si>
  <si>
    <t>98°54'35'' O</t>
  </si>
  <si>
    <t>19.6383333, -98.9097222</t>
  </si>
  <si>
    <t>Aculco De Espinoza</t>
  </si>
  <si>
    <t>20°05'54'' N</t>
  </si>
  <si>
    <t>99°49'37'' O</t>
  </si>
  <si>
    <t>20.0983333, -99.8269444</t>
  </si>
  <si>
    <t>Almoloya De Alquisiras</t>
  </si>
  <si>
    <t>18°51'50'' N</t>
  </si>
  <si>
    <t>99°53'37'' O</t>
  </si>
  <si>
    <t>18.8638889, -99.8936111</t>
  </si>
  <si>
    <t>Villa De Almoloya De Juárez</t>
  </si>
  <si>
    <t>19°22'09'' N</t>
  </si>
  <si>
    <t>99°45'30'' O</t>
  </si>
  <si>
    <t>19.3691667, -99.7583333</t>
  </si>
  <si>
    <t>Almoloya Del Río</t>
  </si>
  <si>
    <t>19°09'31'' N</t>
  </si>
  <si>
    <t>99°29'19'' O</t>
  </si>
  <si>
    <t>19.1586111, -99.4886111</t>
  </si>
  <si>
    <t>Amanalco De Becerra</t>
  </si>
  <si>
    <t>19°15'07'' N</t>
  </si>
  <si>
    <t>100°01'11'' O</t>
  </si>
  <si>
    <t>19.2519444, -100.019722</t>
  </si>
  <si>
    <t>18°40'56'' N</t>
  </si>
  <si>
    <t>100°11'09'' O</t>
  </si>
  <si>
    <t>18.6822222, -100.185833</t>
  </si>
  <si>
    <t>Amecameca De Juárez</t>
  </si>
  <si>
    <t>19°07'40'' N</t>
  </si>
  <si>
    <t>98°45'46'' O</t>
  </si>
  <si>
    <t>19.1277778, -98.7627778</t>
  </si>
  <si>
    <t>Apaxco De Ocampo</t>
  </si>
  <si>
    <t>19°58'24'' N</t>
  </si>
  <si>
    <t>99°10'12'' O</t>
  </si>
  <si>
    <t>19.9733333, -99.17</t>
  </si>
  <si>
    <t>San Salvador Atenco</t>
  </si>
  <si>
    <t>19°33'30'' N</t>
  </si>
  <si>
    <t>98°54'45'' O</t>
  </si>
  <si>
    <t>19.5583333, -98.9125</t>
  </si>
  <si>
    <t>Santa Cruz Atizapán</t>
  </si>
  <si>
    <t>19°10'32'' N</t>
  </si>
  <si>
    <t>19.1755556, -99.4886111</t>
  </si>
  <si>
    <t>Ciudad López Mateos</t>
  </si>
  <si>
    <t>19°33'40'' N</t>
  </si>
  <si>
    <t>99°14'49'' O</t>
  </si>
  <si>
    <t>19.5611111, -99.2469444</t>
  </si>
  <si>
    <t>Atlacomulco De Fabela</t>
  </si>
  <si>
    <t>19°47'51'' N</t>
  </si>
  <si>
    <t>99°52'28'' O</t>
  </si>
  <si>
    <t>19.7975, -99.8744444</t>
  </si>
  <si>
    <t>Atlautla De Victoria</t>
  </si>
  <si>
    <t>19°01'38'' N</t>
  </si>
  <si>
    <t>19.0272222, -98.7805556</t>
  </si>
  <si>
    <t>19°43'22'' N</t>
  </si>
  <si>
    <t>98°45'27'' O</t>
  </si>
  <si>
    <t>19.7227778, -98.7575</t>
  </si>
  <si>
    <t>Ayapango De Gabriel Ramos M.</t>
  </si>
  <si>
    <t>19°07'35'' N</t>
  </si>
  <si>
    <t>98°48'10'' O</t>
  </si>
  <si>
    <t>19.1263889, -98.8027778</t>
  </si>
  <si>
    <t>Calimaya De Díaz González</t>
  </si>
  <si>
    <t>19°09'39'' N</t>
  </si>
  <si>
    <t>99°37'02'' O</t>
  </si>
  <si>
    <t>19.1608333, -99.6172222</t>
  </si>
  <si>
    <t>Capulhuac De Mirafuentes</t>
  </si>
  <si>
    <t>19°11'30'' N</t>
  </si>
  <si>
    <t>99°27'53'' O</t>
  </si>
  <si>
    <t>19.1916667, -99.4647222</t>
  </si>
  <si>
    <t>San Francisco Coacalco</t>
  </si>
  <si>
    <t>19°38'00'' N</t>
  </si>
  <si>
    <t>19.6333333, -99.0930556</t>
  </si>
  <si>
    <t>18°55'25'' N</t>
  </si>
  <si>
    <t>99°46'07'' O</t>
  </si>
  <si>
    <t>18.9236111, -99.7686111</t>
  </si>
  <si>
    <t>19°13'55'' N</t>
  </si>
  <si>
    <t>98°51'55'' O</t>
  </si>
  <si>
    <t>19.2319444, -98.8652778</t>
  </si>
  <si>
    <t>19°46'32'' N</t>
  </si>
  <si>
    <t>99°12'20'' O</t>
  </si>
  <si>
    <t>19.7755556, -99.2055556</t>
  </si>
  <si>
    <t>19°40'01'' N</t>
  </si>
  <si>
    <t>99°10'45'' O</t>
  </si>
  <si>
    <t>19.6669444, -99.1791667</t>
  </si>
  <si>
    <t>Chalco De Díaz Covarrubias</t>
  </si>
  <si>
    <t>19°15'53'' N</t>
  </si>
  <si>
    <t>98°53'51'' O</t>
  </si>
  <si>
    <t>19.2647222, -98.8975</t>
  </si>
  <si>
    <t>Chapa De Mota</t>
  </si>
  <si>
    <t>19°48'52'' N</t>
  </si>
  <si>
    <t>99°31'37'' O</t>
  </si>
  <si>
    <t>19.8144444, -99.5269444</t>
  </si>
  <si>
    <t>19°12'03'' N</t>
  </si>
  <si>
    <t>99°33'40'' O</t>
  </si>
  <si>
    <t>19.2008333, -99.5611111</t>
  </si>
  <si>
    <t>19°32'53'' N</t>
  </si>
  <si>
    <t>98°52'55'' O</t>
  </si>
  <si>
    <t>19.5480556, -98.8819444</t>
  </si>
  <si>
    <t>Chicoloapan De Juárez</t>
  </si>
  <si>
    <t>19°24'55'' N</t>
  </si>
  <si>
    <t>98°54'04'' O</t>
  </si>
  <si>
    <t>19.4152778, -98.9011111</t>
  </si>
  <si>
    <t>Chiconcuac De Juárez</t>
  </si>
  <si>
    <t>98°53'33'' O</t>
  </si>
  <si>
    <t>19.5583333, -98.8925</t>
  </si>
  <si>
    <t>19°26'15'' N</t>
  </si>
  <si>
    <t>98°57'15'' O</t>
  </si>
  <si>
    <t>19.4375, -98.9541667</t>
  </si>
  <si>
    <t>Villa Donato Guerra</t>
  </si>
  <si>
    <t>100°08'32'' O</t>
  </si>
  <si>
    <t>19.3083333, -100.142222</t>
  </si>
  <si>
    <t>Ecatepec De Morelos</t>
  </si>
  <si>
    <t>19°36'35'' N</t>
  </si>
  <si>
    <t>99°03'36'' O</t>
  </si>
  <si>
    <t>19.6097222, -99.06</t>
  </si>
  <si>
    <t>Ecatzingo De Hidalgo</t>
  </si>
  <si>
    <t>18°57'21'' N</t>
  </si>
  <si>
    <t>98°45'10'' O</t>
  </si>
  <si>
    <t>18.9558333, -98.7527778</t>
  </si>
  <si>
    <t>19°50'03'' N</t>
  </si>
  <si>
    <t>99°12'12'' O</t>
  </si>
  <si>
    <t>19.8341667, -99.2033333</t>
  </si>
  <si>
    <t>99°04'36'' O</t>
  </si>
  <si>
    <t>19.9063889, -99.0766667</t>
  </si>
  <si>
    <t>Huixquilucan De Degollado</t>
  </si>
  <si>
    <t>19°21'40'' N</t>
  </si>
  <si>
    <t>99°21'03'' O</t>
  </si>
  <si>
    <t>19.3611111, -99.3508333</t>
  </si>
  <si>
    <t>Tlazala De Fabela</t>
  </si>
  <si>
    <t>19°33'28'' N</t>
  </si>
  <si>
    <t>99°25'00'' O</t>
  </si>
  <si>
    <t>19.5577778, -99.4166667</t>
  </si>
  <si>
    <t>19°19'07'' N</t>
  </si>
  <si>
    <t>98°52'56'' O</t>
  </si>
  <si>
    <t>19.3186111, -98.8822222</t>
  </si>
  <si>
    <t>Ixtapan De La Sal</t>
  </si>
  <si>
    <t>18°50'39'' N</t>
  </si>
  <si>
    <t>99°40'31'' O</t>
  </si>
  <si>
    <t>18.8441667, -99.6752778</t>
  </si>
  <si>
    <t>Ixtapan Del Oro</t>
  </si>
  <si>
    <t>19°15'41'' N</t>
  </si>
  <si>
    <t>100°15'46'' O</t>
  </si>
  <si>
    <t>19.2613889, -100.262778</t>
  </si>
  <si>
    <t>Ixtlahuaca De Rayón</t>
  </si>
  <si>
    <t>19°34'08'' N</t>
  </si>
  <si>
    <t>99°46'01'' O</t>
  </si>
  <si>
    <t>19.5688889, -99.7669444</t>
  </si>
  <si>
    <t>19°10'52'' N</t>
  </si>
  <si>
    <t>99°24'59'' O</t>
  </si>
  <si>
    <t>19.1811111, -99.4163889</t>
  </si>
  <si>
    <t>19°44'55'' N</t>
  </si>
  <si>
    <t>99°05'40'' O</t>
  </si>
  <si>
    <t>19.7486111, -99.0944444</t>
  </si>
  <si>
    <t>Jilotepec De Molina Enríquez</t>
  </si>
  <si>
    <t>19°57'07'' N</t>
  </si>
  <si>
    <t>99°31'58'' O</t>
  </si>
  <si>
    <t>19.9519444, -99.5327778</t>
  </si>
  <si>
    <t>Santa Ana Jilotzingo</t>
  </si>
  <si>
    <t>19°32'20'' N</t>
  </si>
  <si>
    <t>99°23'49'' O</t>
  </si>
  <si>
    <t>19.5388889, -99.3969444</t>
  </si>
  <si>
    <t>19°33'26'' N</t>
  </si>
  <si>
    <t>99°36'27'' O</t>
  </si>
  <si>
    <t>19.5572222, -99.6075</t>
  </si>
  <si>
    <t>19°42'26'' N</t>
  </si>
  <si>
    <t>99°47'12'' O</t>
  </si>
  <si>
    <t>19.7072222, -99.7866667</t>
  </si>
  <si>
    <t>Joquicingo De León Guzmán</t>
  </si>
  <si>
    <t>19°02'55'' N</t>
  </si>
  <si>
    <t>99°31'52'' O</t>
  </si>
  <si>
    <t>19.0486111, -99.5311111</t>
  </si>
  <si>
    <t>Juchitepec De Mariano Rivapalacio</t>
  </si>
  <si>
    <t>19°05'59'' N</t>
  </si>
  <si>
    <t>98°52'45'' O</t>
  </si>
  <si>
    <t>19.0997222, -98.8791667</t>
  </si>
  <si>
    <t>Lerma De Villada</t>
  </si>
  <si>
    <t>19°17'08'' N</t>
  </si>
  <si>
    <t>99°30'42'' O</t>
  </si>
  <si>
    <t>19.2855556, -99.5116667</t>
  </si>
  <si>
    <t>18°56'54'' N</t>
  </si>
  <si>
    <t>99°29'41'' O</t>
  </si>
  <si>
    <t>18.9483333, -99.4947222</t>
  </si>
  <si>
    <t>19°42'17'' N</t>
  </si>
  <si>
    <t>99°08'21'' O</t>
  </si>
  <si>
    <t>19.7047222, -99.1391667</t>
  </si>
  <si>
    <t>19°15'01'' N</t>
  </si>
  <si>
    <t>99°36'17'' O</t>
  </si>
  <si>
    <t>19.2502778, -99.6047222</t>
  </si>
  <si>
    <t>San Mateo Mexicaltzingo</t>
  </si>
  <si>
    <t>19°12'33'' N</t>
  </si>
  <si>
    <t>99°35'09'' O</t>
  </si>
  <si>
    <t>19.2091667, -99.5858333</t>
  </si>
  <si>
    <t>San Bartolo Morelos</t>
  </si>
  <si>
    <t>19°47'04'' N</t>
  </si>
  <si>
    <t>99°40'15'' O</t>
  </si>
  <si>
    <t>19.7844444, -99.6708333</t>
  </si>
  <si>
    <t>Naucalpan De Juárez</t>
  </si>
  <si>
    <t>19°28'31'' N</t>
  </si>
  <si>
    <t>99°14'16'' O</t>
  </si>
  <si>
    <t>19.4752778, -99.2377778</t>
  </si>
  <si>
    <t>Ciudad Nezahualcóyotl</t>
  </si>
  <si>
    <t>19°24'00'' N</t>
  </si>
  <si>
    <t>98°59'20'' O</t>
  </si>
  <si>
    <t>19.4, -98.9888889</t>
  </si>
  <si>
    <t>Santa Ana Nextlalpan</t>
  </si>
  <si>
    <t>19°44'25'' N</t>
  </si>
  <si>
    <t>99°04'21'' O</t>
  </si>
  <si>
    <t>19.7402778, -99.0725</t>
  </si>
  <si>
    <t>Villa Nicolás Romero</t>
  </si>
  <si>
    <t>19°37'30'' N</t>
  </si>
  <si>
    <t>99°18'51'' O</t>
  </si>
  <si>
    <t>19.625, -99.3141667</t>
  </si>
  <si>
    <t>19°46'55'' N</t>
  </si>
  <si>
    <t>19.7819444, -98.7125</t>
  </si>
  <si>
    <t>19°16'26'' N</t>
  </si>
  <si>
    <t>99°27'38'' O</t>
  </si>
  <si>
    <t>19.2738889, -99.4605556</t>
  </si>
  <si>
    <t>Ocuilan De Arteaga</t>
  </si>
  <si>
    <t>18°58'46'' N</t>
  </si>
  <si>
    <t>18.9794444, -99.4163889</t>
  </si>
  <si>
    <t>El Oro De Hidalgo</t>
  </si>
  <si>
    <t>19°48'03'' N</t>
  </si>
  <si>
    <t>100°07'53'' O</t>
  </si>
  <si>
    <t>19.8008333, -100.131389</t>
  </si>
  <si>
    <t>Otumba De Gómez Farías</t>
  </si>
  <si>
    <t>19°41'49'' N</t>
  </si>
  <si>
    <t>98°45'17'' O</t>
  </si>
  <si>
    <t>19.6969444, -98.7547222</t>
  </si>
  <si>
    <t>19°07'01'' N</t>
  </si>
  <si>
    <t>100°17'42'' O</t>
  </si>
  <si>
    <t>19.1169444, -100.295</t>
  </si>
  <si>
    <t>Villa Cuauhtémoc</t>
  </si>
  <si>
    <t>99°33'29'' O</t>
  </si>
  <si>
    <t>19.4166667, -99.5580556</t>
  </si>
  <si>
    <t>Ozumba De Alzate</t>
  </si>
  <si>
    <t>19°02'21'' N</t>
  </si>
  <si>
    <t>98°47'37'' O</t>
  </si>
  <si>
    <t>19.0391667, -98.7936111</t>
  </si>
  <si>
    <t>19°33'48'' N</t>
  </si>
  <si>
    <t>98°51'26'' O</t>
  </si>
  <si>
    <t>19.5633333, -98.8572222</t>
  </si>
  <si>
    <t>Los Reyes Acaquilpan</t>
  </si>
  <si>
    <t>19°21'38'' N</t>
  </si>
  <si>
    <t>98°58'48'' O</t>
  </si>
  <si>
    <t>19.3605556, -98.98</t>
  </si>
  <si>
    <t>Polotitlán De La Ilustración</t>
  </si>
  <si>
    <t>20°13'23'' N</t>
  </si>
  <si>
    <t>99°48'53'' O</t>
  </si>
  <si>
    <t>20.2230556, -99.8147222</t>
  </si>
  <si>
    <t>Santa María Rayón</t>
  </si>
  <si>
    <t>19°08'47'' N</t>
  </si>
  <si>
    <t>99°34'47'' O</t>
  </si>
  <si>
    <t>19.1463889, -99.5797222</t>
  </si>
  <si>
    <t>San Antonio La Isla</t>
  </si>
  <si>
    <t>19°09'47'' N</t>
  </si>
  <si>
    <t>99°34'02'' O</t>
  </si>
  <si>
    <t>19.1630556, -99.5672222</t>
  </si>
  <si>
    <t>San Felipe Del Progreso</t>
  </si>
  <si>
    <t>19°42'45'' N</t>
  </si>
  <si>
    <t>99°57'04'' O</t>
  </si>
  <si>
    <t>19.7125, -99.9511111</t>
  </si>
  <si>
    <t>San Martín De Las Pirámides</t>
  </si>
  <si>
    <t>19°42'10'' N</t>
  </si>
  <si>
    <t>98°50'02'' O</t>
  </si>
  <si>
    <t>19.7027778, -98.8338889</t>
  </si>
  <si>
    <t>19°15'51'' N</t>
  </si>
  <si>
    <t>99°31'47'' O</t>
  </si>
  <si>
    <t>19.2641667, -99.5297222</t>
  </si>
  <si>
    <t>San Simón De Guerrero</t>
  </si>
  <si>
    <t>19°01'16'' N</t>
  </si>
  <si>
    <t>100°00'15'' O</t>
  </si>
  <si>
    <t>19.0211111, -100.004167</t>
  </si>
  <si>
    <t>Santo Tomás De Los Plátanos</t>
  </si>
  <si>
    <t>19°10'54'' N</t>
  </si>
  <si>
    <t>100°15'32'' O</t>
  </si>
  <si>
    <t>19.1816667, -100.258889</t>
  </si>
  <si>
    <t>San Francisco Soyaniquilpan</t>
  </si>
  <si>
    <t>20°00'54'' N</t>
  </si>
  <si>
    <t>99°31'49'' O</t>
  </si>
  <si>
    <t>20.015, -99.5302778</t>
  </si>
  <si>
    <t>Sultepec De Pedro Ascencio De Alquisiras</t>
  </si>
  <si>
    <t>18°51'26'' N</t>
  </si>
  <si>
    <t>99°57'55'' O</t>
  </si>
  <si>
    <t>18.8572222, -99.9652778</t>
  </si>
  <si>
    <t>Tecámac De Felipe Villanueva</t>
  </si>
  <si>
    <t>19°42'47'' N</t>
  </si>
  <si>
    <t>98°58'06'' O</t>
  </si>
  <si>
    <t>19.7130556, -98.9683333</t>
  </si>
  <si>
    <t>Tejupilco De Hidalgo</t>
  </si>
  <si>
    <t>18°54'21'' N</t>
  </si>
  <si>
    <t>100°09'10'' O</t>
  </si>
  <si>
    <t>18.9058333, -100.152778</t>
  </si>
  <si>
    <t>19°12'06'' N</t>
  </si>
  <si>
    <t>98°52'13'' O</t>
  </si>
  <si>
    <t>19.2016667, -98.8702778</t>
  </si>
  <si>
    <t>19°49'37'' N</t>
  </si>
  <si>
    <t>19.8269444, -98.9011111</t>
  </si>
  <si>
    <t>Temascalcingo De José María Velasco</t>
  </si>
  <si>
    <t>19°54'53'' N</t>
  </si>
  <si>
    <t>100°00'13'' O</t>
  </si>
  <si>
    <t>19.9147222, -100.003611</t>
  </si>
  <si>
    <t>Temascaltepec De González</t>
  </si>
  <si>
    <t>19°02'36'' N</t>
  </si>
  <si>
    <t>100°02'29'' O</t>
  </si>
  <si>
    <t>19.0433333, -100.041389</t>
  </si>
  <si>
    <t>19°28'12'' N</t>
  </si>
  <si>
    <t>99°35'42'' O</t>
  </si>
  <si>
    <t>19.47, -99.595</t>
  </si>
  <si>
    <t>Tenancingo De Degollado</t>
  </si>
  <si>
    <t>18°57'41'' N</t>
  </si>
  <si>
    <t>99°35'37'' O</t>
  </si>
  <si>
    <t>18.9613889, -99.5936111</t>
  </si>
  <si>
    <t>Tenango Del Aire</t>
  </si>
  <si>
    <t>19°09'27'' N</t>
  </si>
  <si>
    <t>98°51'29'' O</t>
  </si>
  <si>
    <t>19.1575, -98.8580556</t>
  </si>
  <si>
    <t>Tenango De Arista</t>
  </si>
  <si>
    <t>19°06'09'' N</t>
  </si>
  <si>
    <t>99°35'20'' O</t>
  </si>
  <si>
    <t>19.1025, -99.5888889</t>
  </si>
  <si>
    <t>19°44'39'' N</t>
  </si>
  <si>
    <t>99°10'52'' O</t>
  </si>
  <si>
    <t>19.7441667, -99.1811111</t>
  </si>
  <si>
    <t>Teotihuacán De Arista</t>
  </si>
  <si>
    <t>19°41'23'' N</t>
  </si>
  <si>
    <t>98°51'39'' O</t>
  </si>
  <si>
    <t>19.6897222, -98.8608333</t>
  </si>
  <si>
    <t>Tepetlaoxtoc De Hidalgo</t>
  </si>
  <si>
    <t>19°34'23'' N</t>
  </si>
  <si>
    <t>98°49'13'' O</t>
  </si>
  <si>
    <t>19.5730556, -98.8202778</t>
  </si>
  <si>
    <t>19°01'33'' N</t>
  </si>
  <si>
    <t>98°49'14'' O</t>
  </si>
  <si>
    <t>19.0258333, -98.8205556</t>
  </si>
  <si>
    <t>19°42'58'' N</t>
  </si>
  <si>
    <t>99°13'25'' O</t>
  </si>
  <si>
    <t>19.7161111, -99.2236111</t>
  </si>
  <si>
    <t>Santiago Tequixquiac</t>
  </si>
  <si>
    <t>19°54'34'' N</t>
  </si>
  <si>
    <t>99°08'41'' O</t>
  </si>
  <si>
    <t>19.9094444, -99.1447222</t>
  </si>
  <si>
    <t>18°55'47'' N</t>
  </si>
  <si>
    <t>99°56'14'' O</t>
  </si>
  <si>
    <t>18.9297222, -99.9372222</t>
  </si>
  <si>
    <t>San Mateo Texcalyacac</t>
  </si>
  <si>
    <t>19°07'52'' N</t>
  </si>
  <si>
    <t>99°30'05'' O</t>
  </si>
  <si>
    <t>19.1311111, -99.5013889</t>
  </si>
  <si>
    <t>Texcoco De Mora</t>
  </si>
  <si>
    <t>19°30'20'' N</t>
  </si>
  <si>
    <t>19.5055556, -98.8819444</t>
  </si>
  <si>
    <t>19°35'29'' N</t>
  </si>
  <si>
    <t>19.5913889, -98.9125</t>
  </si>
  <si>
    <t>Santiago Tianguistenco De Galeana</t>
  </si>
  <si>
    <t>19°10'50'' N</t>
  </si>
  <si>
    <t>99°28'06'' O</t>
  </si>
  <si>
    <t>19.1805556, -99.4683333</t>
  </si>
  <si>
    <t>San Andrés Timilpan</t>
  </si>
  <si>
    <t>19°52'22'' N</t>
  </si>
  <si>
    <t>99°44'09'' O</t>
  </si>
  <si>
    <t>19.8727778, -99.7358333</t>
  </si>
  <si>
    <t>Tlalmanalco De Velázquez</t>
  </si>
  <si>
    <t>19°12'16'' N</t>
  </si>
  <si>
    <t>98°48'09'' O</t>
  </si>
  <si>
    <t>19.2044444, -98.8025</t>
  </si>
  <si>
    <t>19°32'12'' N</t>
  </si>
  <si>
    <t>99°11'41'' O</t>
  </si>
  <si>
    <t>19.5366667, -99.1947222</t>
  </si>
  <si>
    <t>18°37'01'' N</t>
  </si>
  <si>
    <t>100°12'26'' O</t>
  </si>
  <si>
    <t>18.6169444, -100.207222</t>
  </si>
  <si>
    <t>Toluca De Lerdo</t>
  </si>
  <si>
    <t>19°17'32'' N</t>
  </si>
  <si>
    <t>99°39'14'' O</t>
  </si>
  <si>
    <t>19.2922222, -99.6538889</t>
  </si>
  <si>
    <t>18°48'04'' N</t>
  </si>
  <si>
    <t>99°40'11'' O</t>
  </si>
  <si>
    <t>18.8011111, -99.6697222</t>
  </si>
  <si>
    <t>19°41'06'' N</t>
  </si>
  <si>
    <t>99°07'41'' O</t>
  </si>
  <si>
    <t>19.685, -99.1280556</t>
  </si>
  <si>
    <t>Tultitlán De Mariano Escobedo</t>
  </si>
  <si>
    <t>19°38'42'' N</t>
  </si>
  <si>
    <t>99°10'10'' O</t>
  </si>
  <si>
    <t>19.645, -99.1694444</t>
  </si>
  <si>
    <t>Valle De Bravo</t>
  </si>
  <si>
    <t>19°11'33'' N</t>
  </si>
  <si>
    <t>100°07'50'' O</t>
  </si>
  <si>
    <t>19.1925, -100.130556</t>
  </si>
  <si>
    <t>San José Villa De Allende</t>
  </si>
  <si>
    <t>19°22'29'' N</t>
  </si>
  <si>
    <t>100°08'51'' O</t>
  </si>
  <si>
    <t>19.3747222, -100.1475</t>
  </si>
  <si>
    <t>Villa Del Carbón</t>
  </si>
  <si>
    <t>19°43'40'' N</t>
  </si>
  <si>
    <t>99°27'47'' O</t>
  </si>
  <si>
    <t>19.7277778, -99.4630556</t>
  </si>
  <si>
    <t>18°57'36'' N</t>
  </si>
  <si>
    <t>99°38'24'' O</t>
  </si>
  <si>
    <t>18.96, -99.64</t>
  </si>
  <si>
    <t>19°26'31'' N</t>
  </si>
  <si>
    <t>99°59'43'' O</t>
  </si>
  <si>
    <t>19.4419444, -99.9952778</t>
  </si>
  <si>
    <t>19°24'16'' N</t>
  </si>
  <si>
    <t>99°31'50'' O</t>
  </si>
  <si>
    <t>19.4044444, -99.5305556</t>
  </si>
  <si>
    <t>19°04'22'' N</t>
  </si>
  <si>
    <t>100°15'18'' O</t>
  </si>
  <si>
    <t>19.0727778, -100.255</t>
  </si>
  <si>
    <t>18°43'02'' N</t>
  </si>
  <si>
    <t>99°46'35'' O</t>
  </si>
  <si>
    <t>18.7172222, -99.7763889</t>
  </si>
  <si>
    <t>San Miguel Zinacantepec</t>
  </si>
  <si>
    <t>19°17'06'' N</t>
  </si>
  <si>
    <t>99°44'06'' O</t>
  </si>
  <si>
    <t>19.285, -99.735</t>
  </si>
  <si>
    <t>18°50'11'' N</t>
  </si>
  <si>
    <t>99°34'43'' O</t>
  </si>
  <si>
    <t>18.8363889, -99.5786111</t>
  </si>
  <si>
    <t>Zumpango De Ocampo</t>
  </si>
  <si>
    <t>19°47'49'' N</t>
  </si>
  <si>
    <t>99°05'57'' O</t>
  </si>
  <si>
    <t>19.7969444, -99.0991667</t>
  </si>
  <si>
    <t>19°38'46'' N</t>
  </si>
  <si>
    <t>99°12'41'' O</t>
  </si>
  <si>
    <t>19.6461111, -99.2113889</t>
  </si>
  <si>
    <t>19°17'30'' N</t>
  </si>
  <si>
    <t>98°56'20'' O</t>
  </si>
  <si>
    <t>19.2916667, -98.9388889</t>
  </si>
  <si>
    <t>Villa Luvianos</t>
  </si>
  <si>
    <t>18°55'12'' N</t>
  </si>
  <si>
    <t>100°17'54'' O</t>
  </si>
  <si>
    <t>18.92, -100.298333</t>
  </si>
  <si>
    <t>San José Del Rincón Centro</t>
  </si>
  <si>
    <t>19°39'38'' N</t>
  </si>
  <si>
    <t>100°09'09'' O</t>
  </si>
  <si>
    <t>19.6605556, -100.1525</t>
  </si>
  <si>
    <t>Santa María Tonanitla</t>
  </si>
  <si>
    <t>19°41'17'' N</t>
  </si>
  <si>
    <t>99°03'11'' O</t>
  </si>
  <si>
    <t>19.6880556, -99.0530556</t>
  </si>
  <si>
    <t>Acuitzio Del Canje</t>
  </si>
  <si>
    <t>19°29'34'' N</t>
  </si>
  <si>
    <t>101°19'57'' O</t>
  </si>
  <si>
    <t>19.4927778, -101.3325</t>
  </si>
  <si>
    <t>18°44'10'' N</t>
  </si>
  <si>
    <t>102°47'15'' O</t>
  </si>
  <si>
    <t>18.7361111, -102.7875</t>
  </si>
  <si>
    <t>19°49'24'' N</t>
  </si>
  <si>
    <t>101°02'18'' O</t>
  </si>
  <si>
    <t>19.8233333, -101.038333</t>
  </si>
  <si>
    <t>Angamacutiro De La Unión</t>
  </si>
  <si>
    <t>20°09'01'' N</t>
  </si>
  <si>
    <t>101°42'31'' O</t>
  </si>
  <si>
    <t>20.1502778, -101.708611</t>
  </si>
  <si>
    <t>Mineral De Angangueo</t>
  </si>
  <si>
    <t>19°37'04'' N</t>
  </si>
  <si>
    <t>100°17'08'' O</t>
  </si>
  <si>
    <t>19.6177778, -100.285556</t>
  </si>
  <si>
    <t>Apatzingán De La Constitución</t>
  </si>
  <si>
    <t>19°05'19'' N</t>
  </si>
  <si>
    <t>102°21'03'' O</t>
  </si>
  <si>
    <t>19.0886111, -102.350833</t>
  </si>
  <si>
    <t>19°40'11'' N</t>
  </si>
  <si>
    <t>100°24'35'' O</t>
  </si>
  <si>
    <t>19.6697222, -100.409722</t>
  </si>
  <si>
    <t>18°35'57'' N</t>
  </si>
  <si>
    <t>103°30'15'' O</t>
  </si>
  <si>
    <t>18.5991667, -103.504167</t>
  </si>
  <si>
    <t>Ario De Rosales</t>
  </si>
  <si>
    <t>19°12'26'' N</t>
  </si>
  <si>
    <t>101°42'29'' O</t>
  </si>
  <si>
    <t>19.2072222, -101.708056</t>
  </si>
  <si>
    <t>18°21'27'' N</t>
  </si>
  <si>
    <t>102°17'21'' O</t>
  </si>
  <si>
    <t>18.3575, -102.289167</t>
  </si>
  <si>
    <t>Briseñas De Matamoros</t>
  </si>
  <si>
    <t>20°16'07'' N</t>
  </si>
  <si>
    <t>102°33'41'' O</t>
  </si>
  <si>
    <t>20.2686111, -102.561389</t>
  </si>
  <si>
    <t>Buenavista Tomatlán</t>
  </si>
  <si>
    <t>19°12'34'' N</t>
  </si>
  <si>
    <t>102°35'11'' O</t>
  </si>
  <si>
    <t>19.2094444, -102.586389</t>
  </si>
  <si>
    <t>Carácuaro De Morelos</t>
  </si>
  <si>
    <t>19°01'00'' N</t>
  </si>
  <si>
    <t>101°07'34'' O</t>
  </si>
  <si>
    <t>19.0166667, -101.126111</t>
  </si>
  <si>
    <t>Coahuayana De Hidalgo</t>
  </si>
  <si>
    <t>18°41'48'' N</t>
  </si>
  <si>
    <t>103°39'43'' O</t>
  </si>
  <si>
    <t>18.6966667, -103.661944</t>
  </si>
  <si>
    <t>Coalcomán De Vázquez Pallares</t>
  </si>
  <si>
    <t>18°46'39'' N</t>
  </si>
  <si>
    <t>103°09'36'' O</t>
  </si>
  <si>
    <t>18.7775, -103.16</t>
  </si>
  <si>
    <t>Coeneo De La Libertad</t>
  </si>
  <si>
    <t>19°49'16'' N</t>
  </si>
  <si>
    <t>101°35'03'' O</t>
  </si>
  <si>
    <t>19.8211111, -101.584167</t>
  </si>
  <si>
    <t>100°09'49'' O</t>
  </si>
  <si>
    <t>19.9538889, -100.163611</t>
  </si>
  <si>
    <t>Copándaro De Galeana</t>
  </si>
  <si>
    <t>19°53'32'' N</t>
  </si>
  <si>
    <t>19.8922222, -101.213611</t>
  </si>
  <si>
    <t>Cotija De La Paz</t>
  </si>
  <si>
    <t>19°48'36'' N</t>
  </si>
  <si>
    <t>102°42'17'' O</t>
  </si>
  <si>
    <t>19.81, -102.704722</t>
  </si>
  <si>
    <t>Cuitzeo Del Porvenir</t>
  </si>
  <si>
    <t>19°58'09'' N</t>
  </si>
  <si>
    <t>101°08'24'' O</t>
  </si>
  <si>
    <t>19.9691667, -101.14</t>
  </si>
  <si>
    <t>19°39'02'' N</t>
  </si>
  <si>
    <t>102°15'12'' O</t>
  </si>
  <si>
    <t>19.6505556, -102.253333</t>
  </si>
  <si>
    <t>19°44'46'' N</t>
  </si>
  <si>
    <t>101°02'41'' O</t>
  </si>
  <si>
    <t>19.7461111, -101.044722</t>
  </si>
  <si>
    <t>102°27'33'' O</t>
  </si>
  <si>
    <t>20.0072222, -102.459167</t>
  </si>
  <si>
    <t>19°41'12'' N</t>
  </si>
  <si>
    <t>101°57'17'' O</t>
  </si>
  <si>
    <t>19.6866667, -101.954722</t>
  </si>
  <si>
    <t>19°50'47'' N</t>
  </si>
  <si>
    <t>102°07'07'' O</t>
  </si>
  <si>
    <t>19.8463889, -102.118611</t>
  </si>
  <si>
    <t>18°45'27'' N</t>
  </si>
  <si>
    <t>103°22'03'' O</t>
  </si>
  <si>
    <t>18.7575, -103.3675</t>
  </si>
  <si>
    <t>19°54'01'' N</t>
  </si>
  <si>
    <t>101°19'54'' O</t>
  </si>
  <si>
    <t>19.9002778, -101.331667</t>
  </si>
  <si>
    <t>20°08'59'' N</t>
  </si>
  <si>
    <t>102°03'49'' O</t>
  </si>
  <si>
    <t>20.1497222, -102.063611</t>
  </si>
  <si>
    <t>Churumuco De Morelos</t>
  </si>
  <si>
    <t>18°39'41'' N</t>
  </si>
  <si>
    <t>101°38'47'' O</t>
  </si>
  <si>
    <t>18.6613889, -101.646389</t>
  </si>
  <si>
    <t>20°09'43'' N</t>
  </si>
  <si>
    <t>102°11'31'' O</t>
  </si>
  <si>
    <t>20.1619444, -102.191944</t>
  </si>
  <si>
    <t>20°08'05'' N</t>
  </si>
  <si>
    <t>100°17'34'' O</t>
  </si>
  <si>
    <t>20.1347222, -100.292778</t>
  </si>
  <si>
    <t>19°35'16'' N</t>
  </si>
  <si>
    <t>101°43'14'' O</t>
  </si>
  <si>
    <t>19.5877778, -101.720556</t>
  </si>
  <si>
    <t>Lombardía</t>
  </si>
  <si>
    <t>19°09'29'' N</t>
  </si>
  <si>
    <t>102°03'04'' O</t>
  </si>
  <si>
    <t>19.1580556, -102.051111</t>
  </si>
  <si>
    <t>19°41'30'' N</t>
  </si>
  <si>
    <t>100°33'13'' O</t>
  </si>
  <si>
    <t>19.6916667, -100.553611</t>
  </si>
  <si>
    <t>18°57'44'' N</t>
  </si>
  <si>
    <t>101°48'23'' O</t>
  </si>
  <si>
    <t>18.9622222, -101.806389</t>
  </si>
  <si>
    <t>19°59'24'' N</t>
  </si>
  <si>
    <t>101°16'32'' O</t>
  </si>
  <si>
    <t>19.99, -101.275556</t>
  </si>
  <si>
    <t>Huaniqueo De Morales</t>
  </si>
  <si>
    <t>19°53'57'' N</t>
  </si>
  <si>
    <t>101°30'17'' O</t>
  </si>
  <si>
    <t>19.8991667, -101.504722</t>
  </si>
  <si>
    <t>Huetamo De Núñez</t>
  </si>
  <si>
    <t>18°37'37'' N</t>
  </si>
  <si>
    <t>100°53'50'' O</t>
  </si>
  <si>
    <t>18.6269444, -100.897222</t>
  </si>
  <si>
    <t>19°32'42'' N</t>
  </si>
  <si>
    <t>101°26'11'' O</t>
  </si>
  <si>
    <t>19.545, -101.436389</t>
  </si>
  <si>
    <t>19°47'16'' N</t>
  </si>
  <si>
    <t>100°58'07'' O</t>
  </si>
  <si>
    <t>19.7877778, -100.968611</t>
  </si>
  <si>
    <t>19°41'57'' N</t>
  </si>
  <si>
    <t>100°28'42'' O</t>
  </si>
  <si>
    <t>19.6991667, -100.478333</t>
  </si>
  <si>
    <t>Ixtlán De Los Hervores</t>
  </si>
  <si>
    <t>20°10'12'' N</t>
  </si>
  <si>
    <t>102°23'54'' O</t>
  </si>
  <si>
    <t>20.17, -102.398333</t>
  </si>
  <si>
    <t>Jacona De Plancarte</t>
  </si>
  <si>
    <t>19°57'20'' N</t>
  </si>
  <si>
    <t>102°18'10'' O</t>
  </si>
  <si>
    <t>19.9555556, -102.302778</t>
  </si>
  <si>
    <t>Villa Jiménez</t>
  </si>
  <si>
    <t>19°55'23'' N</t>
  </si>
  <si>
    <t>101°44'49'' O</t>
  </si>
  <si>
    <t>19.9230556, -101.746944</t>
  </si>
  <si>
    <t>Jiquilpan De Juárez</t>
  </si>
  <si>
    <t>19°59'39'' N</t>
  </si>
  <si>
    <t>102°43'02'' O</t>
  </si>
  <si>
    <t>19.9941667, -102.717222</t>
  </si>
  <si>
    <t>19°18'51'' N</t>
  </si>
  <si>
    <t>100°26'00'' O</t>
  </si>
  <si>
    <t>19.3141667, -100.433333</t>
  </si>
  <si>
    <t>Jungapeo De Juárez</t>
  </si>
  <si>
    <t>19°27'30'' N</t>
  </si>
  <si>
    <t>100°29'39'' O</t>
  </si>
  <si>
    <t>19.4583333, -100.494167</t>
  </si>
  <si>
    <t>19°33'45'' N</t>
  </si>
  <si>
    <t>101°24'57'' O</t>
  </si>
  <si>
    <t>19.5625, -101.415833</t>
  </si>
  <si>
    <t>Villa Madero</t>
  </si>
  <si>
    <t>19°23'28'' N</t>
  </si>
  <si>
    <t>101°16'48'' O</t>
  </si>
  <si>
    <t>19.3911111, -101.28</t>
  </si>
  <si>
    <t>Maravatío De Ocampo</t>
  </si>
  <si>
    <t>19°53'36'' N</t>
  </si>
  <si>
    <t>100°26'34'' O</t>
  </si>
  <si>
    <t>19.8933333, -100.442778</t>
  </si>
  <si>
    <t>19°59'21'' N</t>
  </si>
  <si>
    <t>103°01'32'' O</t>
  </si>
  <si>
    <t>19.9891667, -103.025556</t>
  </si>
  <si>
    <t>Ciudad Lázaro Cárdenas</t>
  </si>
  <si>
    <t>17°57'22'' N</t>
  </si>
  <si>
    <t>102°11'32'' O</t>
  </si>
  <si>
    <t>17.9561111, -102.192222</t>
  </si>
  <si>
    <t>19°42'08'' N</t>
  </si>
  <si>
    <t>101°11'08'' O</t>
  </si>
  <si>
    <t>19.7022222, -101.185556</t>
  </si>
  <si>
    <t>Villa Morelos</t>
  </si>
  <si>
    <t>20°00'12'' N</t>
  </si>
  <si>
    <t>101°24'52'' O</t>
  </si>
  <si>
    <t>20.0033333, -101.414444</t>
  </si>
  <si>
    <t>Nueva Italia De Ruiz</t>
  </si>
  <si>
    <t>19°01'30'' N</t>
  </si>
  <si>
    <t>102°05'39'' O</t>
  </si>
  <si>
    <t>19.025, -102.094167</t>
  </si>
  <si>
    <t>19°39'13'' N</t>
  </si>
  <si>
    <t>101°54'57'' O</t>
  </si>
  <si>
    <t>19.6536111, -101.915833</t>
  </si>
  <si>
    <t>Nocupétaro De Morelos</t>
  </si>
  <si>
    <t>19°02'37'' N</t>
  </si>
  <si>
    <t>101°09'45'' O</t>
  </si>
  <si>
    <t>19.0436111, -101.1625</t>
  </si>
  <si>
    <t>Nuevo San Juan Parangaricutiro</t>
  </si>
  <si>
    <t>102°07'43'' O</t>
  </si>
  <si>
    <t>19.4166667, -102.128611</t>
  </si>
  <si>
    <t>19°09'56'' N</t>
  </si>
  <si>
    <t>101°52'05'' O</t>
  </si>
  <si>
    <t>19.1655556, -101.868056</t>
  </si>
  <si>
    <t>20°15'21'' N</t>
  </si>
  <si>
    <t>101°56'53'' O</t>
  </si>
  <si>
    <t>20.2558333, -101.948056</t>
  </si>
  <si>
    <t>19°34'59'' N</t>
  </si>
  <si>
    <t>100°20'20'' O</t>
  </si>
  <si>
    <t>19.5830556, -100.338889</t>
  </si>
  <si>
    <t>20°07'04'' N</t>
  </si>
  <si>
    <t>102°34'00'' O</t>
  </si>
  <si>
    <t>20.1177778, -102.566667</t>
  </si>
  <si>
    <t>19°59'01'' N</t>
  </si>
  <si>
    <t>101°45'40'' O</t>
  </si>
  <si>
    <t>19.9836111, -101.761111</t>
  </si>
  <si>
    <t>102°13'10'' O</t>
  </si>
  <si>
    <t>19.1463889, -102.219444</t>
  </si>
  <si>
    <t>Paracho De Verduzco</t>
  </si>
  <si>
    <t>19°38'38'' N</t>
  </si>
  <si>
    <t>102°02'54'' O</t>
  </si>
  <si>
    <t>19.6438889, -102.048333</t>
  </si>
  <si>
    <t>19°30'59'' N</t>
  </si>
  <si>
    <t>101°36'35'' O</t>
  </si>
  <si>
    <t>19.5163889, -101.609722</t>
  </si>
  <si>
    <t>Penjamillo De Degollado</t>
  </si>
  <si>
    <t>20°06'14'' N</t>
  </si>
  <si>
    <t>101°56'00'' O</t>
  </si>
  <si>
    <t>20.1038889, -101.933333</t>
  </si>
  <si>
    <t>Peribán De Ramos</t>
  </si>
  <si>
    <t>19°31'16'' N</t>
  </si>
  <si>
    <t>102°24'54'' O</t>
  </si>
  <si>
    <t>19.5211111, -102.415</t>
  </si>
  <si>
    <t>La Piedad De Cabadas</t>
  </si>
  <si>
    <t>20°20'21'' N</t>
  </si>
  <si>
    <t>102°01'30'' O</t>
  </si>
  <si>
    <t>20.3391667, -102.025</t>
  </si>
  <si>
    <t>Purépero De Echáiz</t>
  </si>
  <si>
    <t>19°54'38'' N</t>
  </si>
  <si>
    <t>102°00'25'' O</t>
  </si>
  <si>
    <t>19.9105556, -102.006944</t>
  </si>
  <si>
    <t>20°05'17'' N</t>
  </si>
  <si>
    <t>101°30'57'' O</t>
  </si>
  <si>
    <t>20.0880556, -101.515833</t>
  </si>
  <si>
    <t>19°48'35'' N</t>
  </si>
  <si>
    <t>100°53'39'' O</t>
  </si>
  <si>
    <t>19.8097222, -100.894167</t>
  </si>
  <si>
    <t>19°39'57'' N</t>
  </si>
  <si>
    <t>101°31'23'' O</t>
  </si>
  <si>
    <t>19.6658333, -101.523056</t>
  </si>
  <si>
    <t>Cojumatlán De Régules</t>
  </si>
  <si>
    <t>20°07'06'' N</t>
  </si>
  <si>
    <t>102°51'03'' O</t>
  </si>
  <si>
    <t>20.1183333, -102.850833</t>
  </si>
  <si>
    <t>Los Reyes De Salgado</t>
  </si>
  <si>
    <t>19°35'24'' N</t>
  </si>
  <si>
    <t>102°28'27'' O</t>
  </si>
  <si>
    <t>19.59, -102.474167</t>
  </si>
  <si>
    <t>Sahuayo De Morelos</t>
  </si>
  <si>
    <t>20°03'27'' N</t>
  </si>
  <si>
    <t>102°43'26'' O</t>
  </si>
  <si>
    <t>20.0575, -102.723889</t>
  </si>
  <si>
    <t>18°35'22'' N</t>
  </si>
  <si>
    <t>100°47'08'' O</t>
  </si>
  <si>
    <t>18.5894444, -100.785556</t>
  </si>
  <si>
    <t>101°01'16'' O</t>
  </si>
  <si>
    <t>20.0072222, -101.021111</t>
  </si>
  <si>
    <t>Santa Clara Del Cobre</t>
  </si>
  <si>
    <t>19°24'19'' N</t>
  </si>
  <si>
    <t>101°38'18'' O</t>
  </si>
  <si>
    <t>19.4052778, -101.638333</t>
  </si>
  <si>
    <t>19°43'58'' N</t>
  </si>
  <si>
    <t>100°21'08'' O</t>
  </si>
  <si>
    <t>19.7327778, -100.352222</t>
  </si>
  <si>
    <t>Susupuato De Guerrero</t>
  </si>
  <si>
    <t>19°12'53'' N</t>
  </si>
  <si>
    <t>100°24'24'' O</t>
  </si>
  <si>
    <t>19.2147222, -100.406667</t>
  </si>
  <si>
    <t>Tacámbaro De Codallos</t>
  </si>
  <si>
    <t>19°14'08'' N</t>
  </si>
  <si>
    <t>101°27'25'' O</t>
  </si>
  <si>
    <t>19.2355556, -101.456944</t>
  </si>
  <si>
    <t>19°20'15'' N</t>
  </si>
  <si>
    <t>102°21'47'' O</t>
  </si>
  <si>
    <t>19.3375, -102.363056</t>
  </si>
  <si>
    <t>Santiago Tangamandapio</t>
  </si>
  <si>
    <t>19°57'23'' N</t>
  </si>
  <si>
    <t>102°25'58'' O</t>
  </si>
  <si>
    <t>19.9563889, -102.432778</t>
  </si>
  <si>
    <t>Tangancícuaro De Arista</t>
  </si>
  <si>
    <t>19°53'20'' N</t>
  </si>
  <si>
    <t>102°12'18'' O</t>
  </si>
  <si>
    <t>19.8888889, -102.205</t>
  </si>
  <si>
    <t>Tanhuato De Guerrero</t>
  </si>
  <si>
    <t>20°16'55'' N</t>
  </si>
  <si>
    <t>102°19'55'' O</t>
  </si>
  <si>
    <t>20.2819444, -102.331944</t>
  </si>
  <si>
    <t>19°20'02'' N</t>
  </si>
  <si>
    <t>101°55'06'' O</t>
  </si>
  <si>
    <t>19.3338889, -101.918333</t>
  </si>
  <si>
    <t>19°47'37'' N</t>
  </si>
  <si>
    <t>101°10'38'' O</t>
  </si>
  <si>
    <t>19.7936111, -101.177222</t>
  </si>
  <si>
    <t>19°11'21'' N</t>
  </si>
  <si>
    <t>102°50'46'' O</t>
  </si>
  <si>
    <t>19.1891667, -102.846111</t>
  </si>
  <si>
    <t>19°30'07'' N</t>
  </si>
  <si>
    <t>101°51'09'' O</t>
  </si>
  <si>
    <t>19.5019444, -101.8525</t>
  </si>
  <si>
    <t>19°44'19'' N</t>
  </si>
  <si>
    <t>102°28'56'' O</t>
  </si>
  <si>
    <t>19.7386111, -102.482222</t>
  </si>
  <si>
    <t>Tiquicheo</t>
  </si>
  <si>
    <t>18°54'02'' N</t>
  </si>
  <si>
    <t>100°44'15'' O</t>
  </si>
  <si>
    <t>18.9005556, -100.7375</t>
  </si>
  <si>
    <t>Tlalpujahua De Rayón</t>
  </si>
  <si>
    <t>19°48'18'' N</t>
  </si>
  <si>
    <t>100°10'28'' O</t>
  </si>
  <si>
    <t>19.805, -100.174444</t>
  </si>
  <si>
    <t>19°58'14'' N</t>
  </si>
  <si>
    <t>102°03'20'' O</t>
  </si>
  <si>
    <t>19.9705556, -102.055556</t>
  </si>
  <si>
    <t>102°31'19'' O</t>
  </si>
  <si>
    <t>19.7027778, -102.521944</t>
  </si>
  <si>
    <t>Tumbiscatío De Ruiz</t>
  </si>
  <si>
    <t>18°31'29'' N</t>
  </si>
  <si>
    <t>102°22'36'' O</t>
  </si>
  <si>
    <t>18.5247222, -102.376667</t>
  </si>
  <si>
    <t>19°03'13'' N</t>
  </si>
  <si>
    <t>101°25'14'' O</t>
  </si>
  <si>
    <t>19.0536111, -101.420556</t>
  </si>
  <si>
    <t>19°34'00'' N</t>
  </si>
  <si>
    <t>100°27'46'' O</t>
  </si>
  <si>
    <t>19.5666667, -100.462778</t>
  </si>
  <si>
    <t>19°12'27'' N</t>
  </si>
  <si>
    <t>100°34'25'' O</t>
  </si>
  <si>
    <t>19.2075, -100.573611</t>
  </si>
  <si>
    <t>19°37'42'' N</t>
  </si>
  <si>
    <t>101°34'44'' O</t>
  </si>
  <si>
    <t>19.6283333, -101.578889</t>
  </si>
  <si>
    <t>19°35'08'' N</t>
  </si>
  <si>
    <t>100°55'23'' O</t>
  </si>
  <si>
    <t>19.5855556, -100.923056</t>
  </si>
  <si>
    <t>19°25'10'' N</t>
  </si>
  <si>
    <t>102°03'30'' O</t>
  </si>
  <si>
    <t>19.4194444, -102.058333</t>
  </si>
  <si>
    <t>20°06'43'' N</t>
  </si>
  <si>
    <t>102°39'52'' O</t>
  </si>
  <si>
    <t>20.1119444, -102.664444</t>
  </si>
  <si>
    <t>20°01'10'' N</t>
  </si>
  <si>
    <t>102°35'46'' O</t>
  </si>
  <si>
    <t>20.0194444, -102.596111</t>
  </si>
  <si>
    <t>Vista Hermosa De Negrete</t>
  </si>
  <si>
    <t>20°16'22'' N</t>
  </si>
  <si>
    <t>102°28'50'' O</t>
  </si>
  <si>
    <t>20.2727778, -102.480556</t>
  </si>
  <si>
    <t>20°20'15'' N</t>
  </si>
  <si>
    <t>102°16'59'' O</t>
  </si>
  <si>
    <t>20.3375, -102.283056</t>
  </si>
  <si>
    <t>19°49'00'' N</t>
  </si>
  <si>
    <t>101°47'27'' O</t>
  </si>
  <si>
    <t>19.8166667, -101.790833</t>
  </si>
  <si>
    <t>Zamora De Hidalgo</t>
  </si>
  <si>
    <t>19°59'08'' N</t>
  </si>
  <si>
    <t>19.9855556, -102.283056</t>
  </si>
  <si>
    <t>20°10'23'' N</t>
  </si>
  <si>
    <t>101°59'51'' O</t>
  </si>
  <si>
    <t>20.1730556, -101.9975</t>
  </si>
  <si>
    <t>Zinapécuaro De Figueroa</t>
  </si>
  <si>
    <t>19°51'31'' N</t>
  </si>
  <si>
    <t>100°49'38'' O</t>
  </si>
  <si>
    <t>19.8586111, -100.827222</t>
  </si>
  <si>
    <t>101°54'48'' O</t>
  </si>
  <si>
    <t>19.4152778, -101.913333</t>
  </si>
  <si>
    <t>Heróica Zitácuaro</t>
  </si>
  <si>
    <t>19°26'17'' N</t>
  </si>
  <si>
    <t>100°21'32'' O</t>
  </si>
  <si>
    <t>19.4380556, -100.358889</t>
  </si>
  <si>
    <t>Pastor Ortiz</t>
  </si>
  <si>
    <t>20°18'10'' N</t>
  </si>
  <si>
    <t>101°35'49'' O</t>
  </si>
  <si>
    <t>20.3027778, -101.596944</t>
  </si>
  <si>
    <t>18°35'55'' N</t>
  </si>
  <si>
    <t>99°22'10'' O</t>
  </si>
  <si>
    <t>18.5986111, -99.3694444</t>
  </si>
  <si>
    <t>18°56'10'' N</t>
  </si>
  <si>
    <t>98°53'52'' O</t>
  </si>
  <si>
    <t>18.9361111, -98.8977778</t>
  </si>
  <si>
    <t>18°30'09'' N</t>
  </si>
  <si>
    <t>98°45'14'' O</t>
  </si>
  <si>
    <t>18.5025, -98.7538889</t>
  </si>
  <si>
    <t>Ciudad Ayala</t>
  </si>
  <si>
    <t>18°46'01'' N</t>
  </si>
  <si>
    <t>98°58'56'' O</t>
  </si>
  <si>
    <t>18.7669444, -98.9822222</t>
  </si>
  <si>
    <t>Coatlán Del Río</t>
  </si>
  <si>
    <t>18°44'43'' N</t>
  </si>
  <si>
    <t>99°26'00'' O</t>
  </si>
  <si>
    <t>18.7452778, -99.4333333</t>
  </si>
  <si>
    <t>18°48'44'' N</t>
  </si>
  <si>
    <t>98°57'21'' O</t>
  </si>
  <si>
    <t>18.8122222, -98.9558333</t>
  </si>
  <si>
    <t>18°55'07'' N</t>
  </si>
  <si>
    <t>99°14'03'' O</t>
  </si>
  <si>
    <t>18.9186111, -99.2341667</t>
  </si>
  <si>
    <t>18°50'22'' N</t>
  </si>
  <si>
    <t>99°11'03'' O</t>
  </si>
  <si>
    <t>18.8394444, -99.1841667</t>
  </si>
  <si>
    <t>19°01'42'' N</t>
  </si>
  <si>
    <t>99°16'02'' O</t>
  </si>
  <si>
    <t>19.0283333, -99.2672222</t>
  </si>
  <si>
    <t>18°42'54'' N</t>
  </si>
  <si>
    <t>98°46'35'' O</t>
  </si>
  <si>
    <t>18.715, -98.7763889</t>
  </si>
  <si>
    <t>18°52'53'' N</t>
  </si>
  <si>
    <t>99°10'40'' O</t>
  </si>
  <si>
    <t>18.8813889, -99.1777778</t>
  </si>
  <si>
    <t>18°36'53'' N</t>
  </si>
  <si>
    <t>99°10'49'' O</t>
  </si>
  <si>
    <t>18.6147222, -99.1802778</t>
  </si>
  <si>
    <t>Jonacatepec</t>
  </si>
  <si>
    <t>18°40'44'' N</t>
  </si>
  <si>
    <t>18.6788889, -98.8027778</t>
  </si>
  <si>
    <t>18°43'37'' N</t>
  </si>
  <si>
    <t>99°21'42'' O</t>
  </si>
  <si>
    <t>18.7269444, -99.3616667</t>
  </si>
  <si>
    <t>18°46'07'' N</t>
  </si>
  <si>
    <t>99°21'34'' O</t>
  </si>
  <si>
    <t>18.7686111, -99.3594444</t>
  </si>
  <si>
    <t>18°52'41'' N</t>
  </si>
  <si>
    <t>98°46'31'' O</t>
  </si>
  <si>
    <t>18.8780556, -98.7752778</t>
  </si>
  <si>
    <t>Puente De Ixtla</t>
  </si>
  <si>
    <t>18°37'00'' N</t>
  </si>
  <si>
    <t>99°19'11'' O</t>
  </si>
  <si>
    <t>18.6166667, -99.3197222</t>
  </si>
  <si>
    <t>18°51'16'' N</t>
  </si>
  <si>
    <t>99°13'38'' O</t>
  </si>
  <si>
    <t>18.8544444, -99.2272222</t>
  </si>
  <si>
    <t>18°35'47'' N</t>
  </si>
  <si>
    <t>98°50'37'' O</t>
  </si>
  <si>
    <t>18.5963889, -98.8436111</t>
  </si>
  <si>
    <t>18°59'07'' N</t>
  </si>
  <si>
    <t>99°05'59'' O</t>
  </si>
  <si>
    <t>18.9852778, -99.0997222</t>
  </si>
  <si>
    <t>18°43'45'' N</t>
  </si>
  <si>
    <t>99°23'55'' O</t>
  </si>
  <si>
    <t>18.7291667, -99.3986111</t>
  </si>
  <si>
    <t>Tetela Del Volcán</t>
  </si>
  <si>
    <t>18°53'35'' N</t>
  </si>
  <si>
    <t>98°43'47'' O</t>
  </si>
  <si>
    <t>18.8930556, -98.7297222</t>
  </si>
  <si>
    <t>19°00'24'' N</t>
  </si>
  <si>
    <t>98°59'49'' O</t>
  </si>
  <si>
    <t>19.0066667, -98.9969444</t>
  </si>
  <si>
    <t>Tlaltizapán</t>
  </si>
  <si>
    <t>18°41'00'' N</t>
  </si>
  <si>
    <t>99°07'04'' O</t>
  </si>
  <si>
    <t>18.6833333, -99.1177778</t>
  </si>
  <si>
    <t>18°37'44'' N</t>
  </si>
  <si>
    <t>99°09'37'' O</t>
  </si>
  <si>
    <t>18.6288889, -99.1602778</t>
  </si>
  <si>
    <t>18°57'20'' N</t>
  </si>
  <si>
    <t>98°58'52'' O</t>
  </si>
  <si>
    <t>18.9555556, -98.9811111</t>
  </si>
  <si>
    <t>18°59'13'' N</t>
  </si>
  <si>
    <t>98°55'11'' O</t>
  </si>
  <si>
    <t>18.9869444, -98.9197222</t>
  </si>
  <si>
    <t>18°46'51'' N</t>
  </si>
  <si>
    <t>99°13'53'' O</t>
  </si>
  <si>
    <t>18.7808333, -99.2313889</t>
  </si>
  <si>
    <t>Yautepec De Zaragoza</t>
  </si>
  <si>
    <t>18°53'09'' N</t>
  </si>
  <si>
    <t>99°03'38'' O</t>
  </si>
  <si>
    <t>18.8858333, -99.0605556</t>
  </si>
  <si>
    <t>18°53'00'' N</t>
  </si>
  <si>
    <t>98°51'54'' O</t>
  </si>
  <si>
    <t>18.8833333, -98.865</t>
  </si>
  <si>
    <t>Zacatepec De Hidalgo</t>
  </si>
  <si>
    <t>18°39'23'' N</t>
  </si>
  <si>
    <t>18.6563889, -99.1911111</t>
  </si>
  <si>
    <t>Zacualpan De Amilpas</t>
  </si>
  <si>
    <t>18°47'02'' N</t>
  </si>
  <si>
    <t>98°45'57'' O</t>
  </si>
  <si>
    <t>18.7838889, -98.7658333</t>
  </si>
  <si>
    <t>18°46'20'' N</t>
  </si>
  <si>
    <t>98°46'39'' O</t>
  </si>
  <si>
    <t>18.7722222, -98.7775</t>
  </si>
  <si>
    <t>22°29'33'' N</t>
  </si>
  <si>
    <t>105°21'39'' O</t>
  </si>
  <si>
    <t>22.4925, -105.360833</t>
  </si>
  <si>
    <t>21°03'16'' N</t>
  </si>
  <si>
    <t>104°29'04'' O</t>
  </si>
  <si>
    <t>21.0544444, -104.484444</t>
  </si>
  <si>
    <t>Amatlán De Cañas</t>
  </si>
  <si>
    <t>20°48'29'' N</t>
  </si>
  <si>
    <t>104°24'25'' O</t>
  </si>
  <si>
    <t>20.8080556, -104.406944</t>
  </si>
  <si>
    <t>21°14'14'' N</t>
  </si>
  <si>
    <t>104°54'03'' O</t>
  </si>
  <si>
    <t>21.2372222, -104.900833</t>
  </si>
  <si>
    <t>22°38'12'' N</t>
  </si>
  <si>
    <t>105°19'11'' O</t>
  </si>
  <si>
    <t>22.6366667, -105.319722</t>
  </si>
  <si>
    <t>Ixtlán Del Río</t>
  </si>
  <si>
    <t>21°02'03'' N</t>
  </si>
  <si>
    <t>104°22'04'' O</t>
  </si>
  <si>
    <t>21.0341667, -104.367778</t>
  </si>
  <si>
    <t>21°06'13'' N</t>
  </si>
  <si>
    <t>104°26'10'' O</t>
  </si>
  <si>
    <t>21.1036111, -104.436111</t>
  </si>
  <si>
    <t>21°26'39'' N</t>
  </si>
  <si>
    <t>104°54'06'' O</t>
  </si>
  <si>
    <t>21.4441667, -104.901667</t>
  </si>
  <si>
    <t>22°15'03'' N</t>
  </si>
  <si>
    <t>104°31'02'' O</t>
  </si>
  <si>
    <t>22.2508333, -104.517222</t>
  </si>
  <si>
    <t>22°07'20'' N</t>
  </si>
  <si>
    <t>105°12'14'' O</t>
  </si>
  <si>
    <t>22.1222222, -105.203889</t>
  </si>
  <si>
    <t>21°57'01'' N</t>
  </si>
  <si>
    <t>105°08'44'' O</t>
  </si>
  <si>
    <t>21.9502778, -105.145556</t>
  </si>
  <si>
    <t>21°32'23'' N</t>
  </si>
  <si>
    <t>105°17'08'' O</t>
  </si>
  <si>
    <t>21.5397222, -105.285556</t>
  </si>
  <si>
    <t>21°13'16'' N</t>
  </si>
  <si>
    <t>104°45'03'' O</t>
  </si>
  <si>
    <t>21.2211111, -104.750833</t>
  </si>
  <si>
    <t>21°20'02'' N</t>
  </si>
  <si>
    <t>104°35'18'' O</t>
  </si>
  <si>
    <t>21.3338889, -104.588333</t>
  </si>
  <si>
    <t>21°48'41'' N</t>
  </si>
  <si>
    <t>105°12'24'' O</t>
  </si>
  <si>
    <t>21.8113889, -105.206667</t>
  </si>
  <si>
    <t>22°23'50'' N</t>
  </si>
  <si>
    <t>105°27'26'' O</t>
  </si>
  <si>
    <t>22.3972222, -105.457222</t>
  </si>
  <si>
    <t>21°30'59'' N</t>
  </si>
  <si>
    <t>104°53'39'' O</t>
  </si>
  <si>
    <t>21.5163889, -104.894167</t>
  </si>
  <si>
    <t>21°56'37'' N</t>
  </si>
  <si>
    <t>105°17'58'' O</t>
  </si>
  <si>
    <t>21.9436111, -105.299444</t>
  </si>
  <si>
    <t>21°19'08'' N</t>
  </si>
  <si>
    <t>104°00'36'' O</t>
  </si>
  <si>
    <t>21.3188889, -104.01</t>
  </si>
  <si>
    <t>Valle De Banderas</t>
  </si>
  <si>
    <t>20°48'23'' N</t>
  </si>
  <si>
    <t>105°14'53'' O</t>
  </si>
  <si>
    <t>20.8063889, -105.248056</t>
  </si>
  <si>
    <t>25°56'43'' N</t>
  </si>
  <si>
    <t>100°23'56'' O</t>
  </si>
  <si>
    <t>25.9452778, -100.398889</t>
  </si>
  <si>
    <t>26°18'39'' N</t>
  </si>
  <si>
    <t>99°32'21'' O</t>
  </si>
  <si>
    <t>26.3108333, -99.5391667</t>
  </si>
  <si>
    <t>26°03'52'' N</t>
  </si>
  <si>
    <t>99°11'48'' O</t>
  </si>
  <si>
    <t>26.0644444, -99.1966667</t>
  </si>
  <si>
    <t>Ciudad De Allende</t>
  </si>
  <si>
    <t>25°17'01'' N</t>
  </si>
  <si>
    <t>100°01'13'' O</t>
  </si>
  <si>
    <t>25.2836111, -100.020278</t>
  </si>
  <si>
    <t>27°14'26'' N</t>
  </si>
  <si>
    <t>100°07'56'' O</t>
  </si>
  <si>
    <t>27.2405556, -100.132222</t>
  </si>
  <si>
    <t>Ciudad Apodaca</t>
  </si>
  <si>
    <t>25°46'54'' N</t>
  </si>
  <si>
    <t>100°11'20'' O</t>
  </si>
  <si>
    <t>25.7816667, -100.188889</t>
  </si>
  <si>
    <t>24°05'59'' N</t>
  </si>
  <si>
    <t>99°49'02'' O</t>
  </si>
  <si>
    <t>24.0997222, -99.8172222</t>
  </si>
  <si>
    <t>26°32'04'' N</t>
  </si>
  <si>
    <t>100°30'10'' O</t>
  </si>
  <si>
    <t>26.5344444, -100.502778</t>
  </si>
  <si>
    <t>25°35'26'' N</t>
  </si>
  <si>
    <t>100°00'05'' O</t>
  </si>
  <si>
    <t>25.5905556, -100.001389</t>
  </si>
  <si>
    <t>25°56'05'' N</t>
  </si>
  <si>
    <t>100°21'47'' O</t>
  </si>
  <si>
    <t>25.9347222, -100.363056</t>
  </si>
  <si>
    <t>Ciudad Cerralvo</t>
  </si>
  <si>
    <t>26°05'24'' N</t>
  </si>
  <si>
    <t>99°36'55'' O</t>
  </si>
  <si>
    <t>26.09, -99.6152778</t>
  </si>
  <si>
    <t>Ciénega De Flores</t>
  </si>
  <si>
    <t>25°57'12'' N</t>
  </si>
  <si>
    <t>100°10'01'' O</t>
  </si>
  <si>
    <t>25.9533333, -100.166944</t>
  </si>
  <si>
    <t>25°42'21'' N</t>
  </si>
  <si>
    <t>99°14'24'' O</t>
  </si>
  <si>
    <t>25.7058333, -99.24</t>
  </si>
  <si>
    <t>23°40'23'' N</t>
  </si>
  <si>
    <t>100°10'48'' O</t>
  </si>
  <si>
    <t>23.6730556, -100.18</t>
  </si>
  <si>
    <t>25°55'35'' N</t>
  </si>
  <si>
    <t>99°11'05'' O</t>
  </si>
  <si>
    <t>25.9263889, -99.1847222</t>
  </si>
  <si>
    <t>25°51'33'' N</t>
  </si>
  <si>
    <t>99°56'31'' O</t>
  </si>
  <si>
    <t>25.8591667, -99.9419444</t>
  </si>
  <si>
    <t>24°49'27'' N</t>
  </si>
  <si>
    <t>100°04'37'' O</t>
  </si>
  <si>
    <t>24.8241667, -100.076944</t>
  </si>
  <si>
    <t>25°48'44'' N</t>
  </si>
  <si>
    <t>100°35'57'' O</t>
  </si>
  <si>
    <t>25.8122222, -100.599167</t>
  </si>
  <si>
    <t>25°39'51'' N</t>
  </si>
  <si>
    <t>100°24'06'' O</t>
  </si>
  <si>
    <t>25.6641667, -100.401667</t>
  </si>
  <si>
    <t>25°47'35'' N</t>
  </si>
  <si>
    <t>25.7930556, -99.1811111</t>
  </si>
  <si>
    <t>Ciudad General Escobedo</t>
  </si>
  <si>
    <t>25°48'31'' N</t>
  </si>
  <si>
    <t>100°19'37'' O</t>
  </si>
  <si>
    <t>25.8086111, -100.326944</t>
  </si>
  <si>
    <t>Ciudad General Terán</t>
  </si>
  <si>
    <t>25°15'35'' N</t>
  </si>
  <si>
    <t>99°40'55'' O</t>
  </si>
  <si>
    <t>25.2597222, -99.6819444</t>
  </si>
  <si>
    <t>26°13'39'' N</t>
  </si>
  <si>
    <t>99°29'04'' O</t>
  </si>
  <si>
    <t>26.2275, -99.4844444</t>
  </si>
  <si>
    <t>23°58'21'' N</t>
  </si>
  <si>
    <t>99°46'15'' O</t>
  </si>
  <si>
    <t>23.9725, -99.7708333</t>
  </si>
  <si>
    <t>25°53'44'' N</t>
  </si>
  <si>
    <t>100°06'28'' O</t>
  </si>
  <si>
    <t>25.8955556, -100.107778</t>
  </si>
  <si>
    <t>25°40'45'' N</t>
  </si>
  <si>
    <t>100°14'06'' O</t>
  </si>
  <si>
    <t>25.6791667, -100.235</t>
  </si>
  <si>
    <t>25°54'18'' N</t>
  </si>
  <si>
    <t>99°24'09'' O</t>
  </si>
  <si>
    <t>25.905, -99.4025</t>
  </si>
  <si>
    <t>25°57'31'' N</t>
  </si>
  <si>
    <t>100°00'56'' O</t>
  </si>
  <si>
    <t>25.9586111, -100.015556</t>
  </si>
  <si>
    <t>24°53'09'' N</t>
  </si>
  <si>
    <t>99°40'22'' O</t>
  </si>
  <si>
    <t>24.8858333, -99.6727778</t>
  </si>
  <si>
    <t>24°43'31'' N</t>
  </si>
  <si>
    <t>99°54'00'' O</t>
  </si>
  <si>
    <t>24.7252778, -99.9</t>
  </si>
  <si>
    <t>Ciudad Benito Juárez</t>
  </si>
  <si>
    <t>25°38'51'' N</t>
  </si>
  <si>
    <t>100°05'41'' O</t>
  </si>
  <si>
    <t>25.6475, -100.094722</t>
  </si>
  <si>
    <t>Lampazos De Naranjo</t>
  </si>
  <si>
    <t>27°01'25'' N</t>
  </si>
  <si>
    <t>100°30'25'' O</t>
  </si>
  <si>
    <t>27.0236111, -100.506944</t>
  </si>
  <si>
    <t>24°51'36'' N</t>
  </si>
  <si>
    <t>99°34'00'' O</t>
  </si>
  <si>
    <t>24.86, -99.5666667</t>
  </si>
  <si>
    <t>25°52'46'' N</t>
  </si>
  <si>
    <t>100°01'55'' O</t>
  </si>
  <si>
    <t>25.8794444, -100.031944</t>
  </si>
  <si>
    <t>26°03'31'' N</t>
  </si>
  <si>
    <t>99°32'32'' O</t>
  </si>
  <si>
    <t>26.0586111, -99.5422222</t>
  </si>
  <si>
    <t>Mier Y Noriega</t>
  </si>
  <si>
    <t>23°25'20'' N</t>
  </si>
  <si>
    <t>100°07'00'' O</t>
  </si>
  <si>
    <t>23.4222222, -100.116667</t>
  </si>
  <si>
    <t>26°00'02'' N</t>
  </si>
  <si>
    <t>100°31'49'' O</t>
  </si>
  <si>
    <t>26.0005556, -100.530278</t>
  </si>
  <si>
    <t>25°11'14'' N</t>
  </si>
  <si>
    <t>99°49'36'' O</t>
  </si>
  <si>
    <t>25.1872222, -99.8266667</t>
  </si>
  <si>
    <t>25°40'17'' N</t>
  </si>
  <si>
    <t>100°18'31'' O</t>
  </si>
  <si>
    <t>25.6713889, -100.308611</t>
  </si>
  <si>
    <t>26°29'56'' N</t>
  </si>
  <si>
    <t>99°31'21'' O</t>
  </si>
  <si>
    <t>26.4988889, -99.5225</t>
  </si>
  <si>
    <t>25°47'06'' N</t>
  </si>
  <si>
    <t>100°03'04'' O</t>
  </si>
  <si>
    <t>25.785, -100.051111</t>
  </si>
  <si>
    <t>25°41'41'' N</t>
  </si>
  <si>
    <t>99°37'32'' O</t>
  </si>
  <si>
    <t>25.6947222, -99.6255556</t>
  </si>
  <si>
    <t>25°01'05'' N</t>
  </si>
  <si>
    <t>100°04'20'' O</t>
  </si>
  <si>
    <t>25.0180556, -100.072222</t>
  </si>
  <si>
    <t>Ciudad Sabinas Hidalgo</t>
  </si>
  <si>
    <t>26°30'11'' N</t>
  </si>
  <si>
    <t>100°11'04'' O</t>
  </si>
  <si>
    <t>26.5030556, -100.184444</t>
  </si>
  <si>
    <t>25°57'46'' N</t>
  </si>
  <si>
    <t>100°17'31'' O</t>
  </si>
  <si>
    <t>25.9627778, -100.291944</t>
  </si>
  <si>
    <t>San Nicolás De Los Garza</t>
  </si>
  <si>
    <t>25°44'30'' N</t>
  </si>
  <si>
    <t>100°18'08'' O</t>
  </si>
  <si>
    <t>25.7416667, -100.302222</t>
  </si>
  <si>
    <t>25°58'32'' N</t>
  </si>
  <si>
    <t>100°27'03'' O</t>
  </si>
  <si>
    <t>25.9755556, -100.450833</t>
  </si>
  <si>
    <t>Ciudad Santa Catarina</t>
  </si>
  <si>
    <t>25°40'32'' N</t>
  </si>
  <si>
    <t>100°27'44'' O</t>
  </si>
  <si>
    <t>25.6755556, -100.462222</t>
  </si>
  <si>
    <t>25°25'37'' N</t>
  </si>
  <si>
    <t>25.4269444, -100.1525</t>
  </si>
  <si>
    <t>26°39'36'' N</t>
  </si>
  <si>
    <t>99°59'14'' O</t>
  </si>
  <si>
    <t>26.66, -99.9872222</t>
  </si>
  <si>
    <t>Ciudad De Villaldama</t>
  </si>
  <si>
    <t>26°30'05'' N</t>
  </si>
  <si>
    <t>100°25'39'' O</t>
  </si>
  <si>
    <t>26.5013889, -100.4275</t>
  </si>
  <si>
    <t>17°26'06'' N</t>
  </si>
  <si>
    <t>96°36'24'' O</t>
  </si>
  <si>
    <t>17.435, -96.6066667</t>
  </si>
  <si>
    <t>Acatlán De Pérez Figueroa</t>
  </si>
  <si>
    <t>18°32'20'' N</t>
  </si>
  <si>
    <t>96°36'20'' O</t>
  </si>
  <si>
    <t>18.5388889, -96.6055556</t>
  </si>
  <si>
    <t>17°02'03'' N</t>
  </si>
  <si>
    <t>95°57'22'' O</t>
  </si>
  <si>
    <t>17.0341667, -95.9561111</t>
  </si>
  <si>
    <t>17°55'49'' N</t>
  </si>
  <si>
    <t>97°40'24'' O</t>
  </si>
  <si>
    <t>17.9302778, -97.6733333</t>
  </si>
  <si>
    <t>16°30'07'' N</t>
  </si>
  <si>
    <t>95°03'33'' O</t>
  </si>
  <si>
    <t>16.5019444, -95.0591667</t>
  </si>
  <si>
    <t>17°27'26'' N</t>
  </si>
  <si>
    <t>97°13'30'' O</t>
  </si>
  <si>
    <t>17.4572222, -97.225</t>
  </si>
  <si>
    <t>16°45'32'' N</t>
  </si>
  <si>
    <t>96°43'15'' O</t>
  </si>
  <si>
    <t>16.7588889, -96.7208333</t>
  </si>
  <si>
    <t>16°17'58'' N</t>
  </si>
  <si>
    <t>95°43'33'' O</t>
  </si>
  <si>
    <t>16.2994444, -95.7258333</t>
  </si>
  <si>
    <t>17°40'25'' N</t>
  </si>
  <si>
    <t>96°07'40'' O</t>
  </si>
  <si>
    <t>17.6736111, -96.1277778</t>
  </si>
  <si>
    <t>El Barrio De La Soledad</t>
  </si>
  <si>
    <t>16°48'14'' N</t>
  </si>
  <si>
    <t>95°06'44'' O</t>
  </si>
  <si>
    <t>16.8038889, -95.1122222</t>
  </si>
  <si>
    <t>17°31'50'' N</t>
  </si>
  <si>
    <t>98°16'42'' O</t>
  </si>
  <si>
    <t>17.5305556, -98.2783333</t>
  </si>
  <si>
    <t>15°55'32'' N</t>
  </si>
  <si>
    <t>96°29'30'' O</t>
  </si>
  <si>
    <t>15.9255556, -96.4916667</t>
  </si>
  <si>
    <t>Ciénega De Zimatlán</t>
  </si>
  <si>
    <t>16°53'49'' N</t>
  </si>
  <si>
    <t>96°46'00'' O</t>
  </si>
  <si>
    <t>16.8969444, -96.7666667</t>
  </si>
  <si>
    <t>16°33'46'' N</t>
  </si>
  <si>
    <t>95°06'00'' O</t>
  </si>
  <si>
    <t>16.5627778, -95.1</t>
  </si>
  <si>
    <t>16°32'09'' N</t>
  </si>
  <si>
    <t>96°40'29'' O</t>
  </si>
  <si>
    <t>16.5358333, -96.6747222</t>
  </si>
  <si>
    <t>Coicoyán De Las Flores</t>
  </si>
  <si>
    <t>17°16'20'' N</t>
  </si>
  <si>
    <t>98°16'30'' O</t>
  </si>
  <si>
    <t>17.2722222, -98.275</t>
  </si>
  <si>
    <t>16°33'27'' N</t>
  </si>
  <si>
    <t>96°49'11'' O</t>
  </si>
  <si>
    <t>16.5575, -96.8197222</t>
  </si>
  <si>
    <t>17°52'40'' N</t>
  </si>
  <si>
    <t>97°23'58'' O</t>
  </si>
  <si>
    <t>17.8777778, -97.3994444</t>
  </si>
  <si>
    <t>17°50'30'' N</t>
  </si>
  <si>
    <t>96°52'50'' O</t>
  </si>
  <si>
    <t>17.8416667, -96.8805556</t>
  </si>
  <si>
    <t>Constancia Del Rosario</t>
  </si>
  <si>
    <t>17°02'20'' N</t>
  </si>
  <si>
    <t>97°56'25'' O</t>
  </si>
  <si>
    <t>17.0388889, -97.9402778</t>
  </si>
  <si>
    <t>18°36'07'' N</t>
  </si>
  <si>
    <t>96°40'58'' O</t>
  </si>
  <si>
    <t>18.6019444, -96.6827778</t>
  </si>
  <si>
    <t>18°08'30'' N</t>
  </si>
  <si>
    <t>97°47'25'' O</t>
  </si>
  <si>
    <t>18.1416667, -97.7902778</t>
  </si>
  <si>
    <t>Cuilápam De Guerrero</t>
  </si>
  <si>
    <t>16°59'50'' N</t>
  </si>
  <si>
    <t>96°46'54'' O</t>
  </si>
  <si>
    <t>16.9972222, -96.7816667</t>
  </si>
  <si>
    <t>Cuyamecalco Villa De Zaragoza</t>
  </si>
  <si>
    <t>17°57'50'' N</t>
  </si>
  <si>
    <t>96°49'50'' O</t>
  </si>
  <si>
    <t>17.9638889, -96.8305556</t>
  </si>
  <si>
    <t>16°17'12'' N</t>
  </si>
  <si>
    <t>94°11'44'' O</t>
  </si>
  <si>
    <t>16.2866667, -94.1955556</t>
  </si>
  <si>
    <t>Chalcatongo De Hidalgo</t>
  </si>
  <si>
    <t>17°01'45'' N</t>
  </si>
  <si>
    <t>97°34'10'' O</t>
  </si>
  <si>
    <t>17.0291667, -97.5694444</t>
  </si>
  <si>
    <t>Chiquihuitlán De Benito Juárez</t>
  </si>
  <si>
    <t>17°59'40'' N</t>
  </si>
  <si>
    <t>96°44'40'' O</t>
  </si>
  <si>
    <t>17.9944444, -96.7444444</t>
  </si>
  <si>
    <t>Heroica Ciudad De Ejutla De Crespo</t>
  </si>
  <si>
    <t>16°33'47'' N</t>
  </si>
  <si>
    <t>96°43'57'' O</t>
  </si>
  <si>
    <t>16.5630556, -96.7325</t>
  </si>
  <si>
    <t>Eloxochitlán De Flores Magón</t>
  </si>
  <si>
    <t>18°10'34'' N</t>
  </si>
  <si>
    <t>96°52'33'' O</t>
  </si>
  <si>
    <t>18.1761111, -96.8758333</t>
  </si>
  <si>
    <t>16°29'05'' N</t>
  </si>
  <si>
    <t>95°02'30'' O</t>
  </si>
  <si>
    <t>16.4847222, -95.0416667</t>
  </si>
  <si>
    <t>Tamazulápam Del Espíritu Santo</t>
  </si>
  <si>
    <t>17°03'18'' N</t>
  </si>
  <si>
    <t>96°03'55'' O</t>
  </si>
  <si>
    <t>17.055, -96.0652778</t>
  </si>
  <si>
    <t>Fresnillo De Trujano</t>
  </si>
  <si>
    <t>17°54'27'' N</t>
  </si>
  <si>
    <t>98°08'10'' O</t>
  </si>
  <si>
    <t>17.9075, -98.1361111</t>
  </si>
  <si>
    <t>17°10'14'' N</t>
  </si>
  <si>
    <t>96°48'37'' O</t>
  </si>
  <si>
    <t>17.1705556, -96.8102778</t>
  </si>
  <si>
    <t>Guadalupe De Ramírez</t>
  </si>
  <si>
    <t>17°45'18'' N</t>
  </si>
  <si>
    <t>98°09'51'' O</t>
  </si>
  <si>
    <t>17.755, -98.1641667</t>
  </si>
  <si>
    <t>Guelatao De Juárez</t>
  </si>
  <si>
    <t>17°19'05'' N</t>
  </si>
  <si>
    <t>96°29'35'' O</t>
  </si>
  <si>
    <t>17.3180556, -96.4930556</t>
  </si>
  <si>
    <t>Guevea De Humboldt</t>
  </si>
  <si>
    <t>16°47'33'' N</t>
  </si>
  <si>
    <t>95°22'07'' O</t>
  </si>
  <si>
    <t>16.7925, -95.3686111</t>
  </si>
  <si>
    <t>16°54'52'' N</t>
  </si>
  <si>
    <t>97°57'58'' O</t>
  </si>
  <si>
    <t>16.9144444, -97.9661111</t>
  </si>
  <si>
    <t>17°11'05'' N</t>
  </si>
  <si>
    <t>96°10'40'' O</t>
  </si>
  <si>
    <t>17.1847222, -96.1777778</t>
  </si>
  <si>
    <t>Heroica Ciudad De Huajuapan De León</t>
  </si>
  <si>
    <t>17°48'14'' N</t>
  </si>
  <si>
    <t>97°46'33'' O</t>
  </si>
  <si>
    <t>17.8038889, -97.7758333</t>
  </si>
  <si>
    <t>18°06'04'' N</t>
  </si>
  <si>
    <t>96°47'49'' O</t>
  </si>
  <si>
    <t>18.1011111, -96.7969444</t>
  </si>
  <si>
    <t>Huautla De Jiménez</t>
  </si>
  <si>
    <t>18°07'50'' N</t>
  </si>
  <si>
    <t>96°50'35'' O</t>
  </si>
  <si>
    <t>18.1305556, -96.8430556</t>
  </si>
  <si>
    <t>Ixtlán De Juárez</t>
  </si>
  <si>
    <t>17°19'50'' N</t>
  </si>
  <si>
    <t>96°29'14'' O</t>
  </si>
  <si>
    <t>17.3305556, -96.4872222</t>
  </si>
  <si>
    <t>Heroica Ciudad De Juchitán De Zaragoza</t>
  </si>
  <si>
    <t>16°26'00'' N</t>
  </si>
  <si>
    <t>95°01'10'' O</t>
  </si>
  <si>
    <t>16.4333333, -95.0194444</t>
  </si>
  <si>
    <t>18°06'25'' N</t>
  </si>
  <si>
    <t>95°52'50'' O</t>
  </si>
  <si>
    <t>18.1069444, -95.8805556</t>
  </si>
  <si>
    <t>17°14'27'' N</t>
  </si>
  <si>
    <t>96°49'15'' O</t>
  </si>
  <si>
    <t>17.2408333, -96.8208333</t>
  </si>
  <si>
    <t>17°19'16'' N</t>
  </si>
  <si>
    <t>97°13'12'' O</t>
  </si>
  <si>
    <t>17.3211111, -97.22</t>
  </si>
  <si>
    <t>17°48'24'' N</t>
  </si>
  <si>
    <t>97°28'16'' O</t>
  </si>
  <si>
    <t>17.8066667, -97.4711111</t>
  </si>
  <si>
    <t>16°53'47'' N</t>
  </si>
  <si>
    <t>96°54'25'' O</t>
  </si>
  <si>
    <t>16.8963889, -96.9069444</t>
  </si>
  <si>
    <t>96°42'41'' O</t>
  </si>
  <si>
    <t>16.71, -96.7113889</t>
  </si>
  <si>
    <t>17°14'03'' N</t>
  </si>
  <si>
    <t>97°33'10'' O</t>
  </si>
  <si>
    <t>17.2341667, -97.5527778</t>
  </si>
  <si>
    <t>16°54'16'' N</t>
  </si>
  <si>
    <t>96°33'32'' O</t>
  </si>
  <si>
    <t>16.9044444, -96.5588889</t>
  </si>
  <si>
    <t>16°23'57'' N</t>
  </si>
  <si>
    <t>95°36'12'' O</t>
  </si>
  <si>
    <t>16.3991667, -95.6033333</t>
  </si>
  <si>
    <t>16°30'13'' N</t>
  </si>
  <si>
    <t>95°12'08'' O</t>
  </si>
  <si>
    <t>16.5036111, -95.2022222</t>
  </si>
  <si>
    <t>17°23'18'' N</t>
  </si>
  <si>
    <t>97°13'41'' O</t>
  </si>
  <si>
    <t>17.3883333, -97.2280556</t>
  </si>
  <si>
    <t>Mariscala De Juárez</t>
  </si>
  <si>
    <t>17°51'35'' N</t>
  </si>
  <si>
    <t>98°08'27'' O</t>
  </si>
  <si>
    <t>17.8597222, -98.1408333</t>
  </si>
  <si>
    <t>Mártires De Tacubaya</t>
  </si>
  <si>
    <t>16°32'13'' N</t>
  </si>
  <si>
    <t>98°15'04'' O</t>
  </si>
  <si>
    <t>16.5369444, -98.2511111</t>
  </si>
  <si>
    <t>16°52'20'' N</t>
  </si>
  <si>
    <t>16.8722222, -95.0416667</t>
  </si>
  <si>
    <t>Mazatlán Villa De Flores</t>
  </si>
  <si>
    <t>18°01'54'' N</t>
  </si>
  <si>
    <t>96°54'49'' O</t>
  </si>
  <si>
    <t>18.0316667, -96.9136111</t>
  </si>
  <si>
    <t>Miahuatlán De Porfirio Díaz</t>
  </si>
  <si>
    <t>16°19'42'' N</t>
  </si>
  <si>
    <t>96°35'46'' O</t>
  </si>
  <si>
    <t>16.3283333, -96.5961111</t>
  </si>
  <si>
    <t>Mixistlán De La Reforma</t>
  </si>
  <si>
    <t>17°08'45'' N</t>
  </si>
  <si>
    <t>96°06'45'' O</t>
  </si>
  <si>
    <t>17.1458333, -96.1125</t>
  </si>
  <si>
    <t>16°22'03'' N</t>
  </si>
  <si>
    <t>96°38'11'' O</t>
  </si>
  <si>
    <t>16.3675, -96.6363889</t>
  </si>
  <si>
    <t>17°17'47'' N</t>
  </si>
  <si>
    <t>96°25'55'' O</t>
  </si>
  <si>
    <t>17.2963889, -96.4319444</t>
  </si>
  <si>
    <t>17°10'42'' N</t>
  </si>
  <si>
    <t>96°49'26'' O</t>
  </si>
  <si>
    <t>17.1783333, -96.8238889</t>
  </si>
  <si>
    <t>Nejapa De Madero</t>
  </si>
  <si>
    <t>16°36'28'' N</t>
  </si>
  <si>
    <t>95°58'42'' O</t>
  </si>
  <si>
    <t>16.6077778, -95.9783333</t>
  </si>
  <si>
    <t>17°30'20'' N</t>
  </si>
  <si>
    <t>98°02'41'' O</t>
  </si>
  <si>
    <t>17.5055556, -98.0447222</t>
  </si>
  <si>
    <t>16°33'40'' N</t>
  </si>
  <si>
    <t>94°36'45'' O</t>
  </si>
  <si>
    <t>16.5611111, -94.6125</t>
  </si>
  <si>
    <t>Oaxaca De Juárez</t>
  </si>
  <si>
    <t>17°04'04'' N</t>
  </si>
  <si>
    <t>96°43'12'' O</t>
  </si>
  <si>
    <t>17.0677778, -96.72</t>
  </si>
  <si>
    <t>Ocotlán De Morelos</t>
  </si>
  <si>
    <t>16°47'29'' N</t>
  </si>
  <si>
    <t>96°40'30'' O</t>
  </si>
  <si>
    <t>16.7913889, -96.675</t>
  </si>
  <si>
    <t>16°37'47'' N</t>
  </si>
  <si>
    <t>96°47'57'' O</t>
  </si>
  <si>
    <t>16.6297222, -96.7991667</t>
  </si>
  <si>
    <t>Pinotepa De Don Luis</t>
  </si>
  <si>
    <t>16°25'40'' N</t>
  </si>
  <si>
    <t>97°58'37'' O</t>
  </si>
  <si>
    <t>16.4277778, -97.9769444</t>
  </si>
  <si>
    <t>15°55'33'' N</t>
  </si>
  <si>
    <t>96°25'04'' O</t>
  </si>
  <si>
    <t>15.9258333, -96.4177778</t>
  </si>
  <si>
    <t>San José Del Progreso</t>
  </si>
  <si>
    <t>16°41'05'' N</t>
  </si>
  <si>
    <t>96°41'08'' O</t>
  </si>
  <si>
    <t>16.6847222, -96.6855556</t>
  </si>
  <si>
    <t>Putla Villa De Guerrero</t>
  </si>
  <si>
    <t>17°01'33'' N</t>
  </si>
  <si>
    <t>97°55'45'' O</t>
  </si>
  <si>
    <t>17.0258333, -97.9291667</t>
  </si>
  <si>
    <t>16°18'53'' N</t>
  </si>
  <si>
    <t>96°17'04'' O</t>
  </si>
  <si>
    <t>16.3147222, -96.2844444</t>
  </si>
  <si>
    <t>Reforma De Pineda</t>
  </si>
  <si>
    <t>16°23'54'' N</t>
  </si>
  <si>
    <t>94°27'29'' O</t>
  </si>
  <si>
    <t>16.3983333, -94.4580556</t>
  </si>
  <si>
    <t>16°37'21'' N</t>
  </si>
  <si>
    <t>97°50'38'' O</t>
  </si>
  <si>
    <t>16.6225, -97.8438889</t>
  </si>
  <si>
    <t>17°12'18'' N</t>
  </si>
  <si>
    <t>17.205, -96.8102778</t>
  </si>
  <si>
    <t>Rojas De Cuauhtémoc</t>
  </si>
  <si>
    <t>17°00'22'' N</t>
  </si>
  <si>
    <t>96°37'00'' O</t>
  </si>
  <si>
    <t>17.0061111, -96.6166667</t>
  </si>
  <si>
    <t>16°10'57'' N</t>
  </si>
  <si>
    <t>95°11'45'' O</t>
  </si>
  <si>
    <t>16.1825, -95.1958333</t>
  </si>
  <si>
    <t>16°30'37'' N</t>
  </si>
  <si>
    <t>96°47'21'' O</t>
  </si>
  <si>
    <t>16.5102778, -96.7891667</t>
  </si>
  <si>
    <t>17°36'37'' N</t>
  </si>
  <si>
    <t>98°00'54'' O</t>
  </si>
  <si>
    <t>17.6102778, -98.015</t>
  </si>
  <si>
    <t>16°24'05'' N</t>
  </si>
  <si>
    <t>97°48'25'' O</t>
  </si>
  <si>
    <t>16.4013889, -97.8069444</t>
  </si>
  <si>
    <t>San Agustín De Las Juntas</t>
  </si>
  <si>
    <t>17°00'40'' N</t>
  </si>
  <si>
    <t>96°42'42'' O</t>
  </si>
  <si>
    <t>17.0111111, -96.7116667</t>
  </si>
  <si>
    <t>96°45'51'' O</t>
  </si>
  <si>
    <t>17.1894444, -96.7641667</t>
  </si>
  <si>
    <t>16°01'00'' N</t>
  </si>
  <si>
    <t>16.0166667, -96.6166667</t>
  </si>
  <si>
    <t>17°12'00'' N</t>
  </si>
  <si>
    <t>97°31'05'' O</t>
  </si>
  <si>
    <t>17.2, -97.5180556</t>
  </si>
  <si>
    <t>17°04'50'' N</t>
  </si>
  <si>
    <t>96°40'05'' O</t>
  </si>
  <si>
    <t>17.0805556, -96.6680556</t>
  </si>
  <si>
    <t>16°53'18'' N</t>
  </si>
  <si>
    <t>97°40'50'' O</t>
  </si>
  <si>
    <t>16.8883333, -97.6805556</t>
  </si>
  <si>
    <t>17°41'20'' N</t>
  </si>
  <si>
    <t>97°43'35'' O</t>
  </si>
  <si>
    <t>17.6888889, -97.7263889</t>
  </si>
  <si>
    <t>97°54'58'' O</t>
  </si>
  <si>
    <t>16.3283333, -97.9161111</t>
  </si>
  <si>
    <t>17°06'06'' N</t>
  </si>
  <si>
    <t>96°39'54'' O</t>
  </si>
  <si>
    <t>17.1016667, -96.665</t>
  </si>
  <si>
    <t>17°04'15'' N</t>
  </si>
  <si>
    <t>96°49'30'' O</t>
  </si>
  <si>
    <t>17.0708333, -96.825</t>
  </si>
  <si>
    <t>17°34'25'' N</t>
  </si>
  <si>
    <t>97°31'22'' O</t>
  </si>
  <si>
    <t>17.5736111, -97.5227778</t>
  </si>
  <si>
    <t>17°14'15'' N</t>
  </si>
  <si>
    <t>97°06'20'' O</t>
  </si>
  <si>
    <t>17.2375, -97.1055556</t>
  </si>
  <si>
    <t>16°12'55'' N</t>
  </si>
  <si>
    <t>96°30'25'' O</t>
  </si>
  <si>
    <t>16.2152778, -96.5069444</t>
  </si>
  <si>
    <t>17°27'57'' N</t>
  </si>
  <si>
    <t>97°16'46'' O</t>
  </si>
  <si>
    <t>17.4658333, -97.2794444</t>
  </si>
  <si>
    <t>17°16'15'' N</t>
  </si>
  <si>
    <t>96°14'05'' O</t>
  </si>
  <si>
    <t>17.2708333, -96.2347222</t>
  </si>
  <si>
    <t>17°57'15'' N</t>
  </si>
  <si>
    <t>96°39'20'' O</t>
  </si>
  <si>
    <t>17.9541667, -96.6555556</t>
  </si>
  <si>
    <t>17°39'57'' N</t>
  </si>
  <si>
    <t>98°23'29'' O</t>
  </si>
  <si>
    <t>17.6658333, -98.3913889</t>
  </si>
  <si>
    <t>17°17'30'' N</t>
  </si>
  <si>
    <t>96°09'11'' O</t>
  </si>
  <si>
    <t>17.2916667, -96.1530556</t>
  </si>
  <si>
    <t>16°35'57'' N</t>
  </si>
  <si>
    <t>96°51'32'' O</t>
  </si>
  <si>
    <t>16.5991667, -96.8588889</t>
  </si>
  <si>
    <t>17°11'10'' N</t>
  </si>
  <si>
    <t>96°51'47'' O</t>
  </si>
  <si>
    <t>17.1861111, -96.8630556</t>
  </si>
  <si>
    <t>16°48'11'' N</t>
  </si>
  <si>
    <t>96°41'02'' O</t>
  </si>
  <si>
    <t>16.8030556, -96.6838889</t>
  </si>
  <si>
    <t>San Antonino El Alto</t>
  </si>
  <si>
    <t>16°48'53'' N</t>
  </si>
  <si>
    <t>97°01'44'' O</t>
  </si>
  <si>
    <t>16.8147222, -97.0288889</t>
  </si>
  <si>
    <t>17°31'56'' N</t>
  </si>
  <si>
    <t>97°43'15'' O</t>
  </si>
  <si>
    <t>17.5322222, -97.7208333</t>
  </si>
  <si>
    <t>17°44'37'' N</t>
  </si>
  <si>
    <t>97°29'56'' O</t>
  </si>
  <si>
    <t>17.7436111, -97.4988889</t>
  </si>
  <si>
    <t>San Antonio De La Cal</t>
  </si>
  <si>
    <t>17°01'42'' N</t>
  </si>
  <si>
    <t>96°42'02'' O</t>
  </si>
  <si>
    <t>17.0283333, -96.7005556</t>
  </si>
  <si>
    <t>16°55'36'' N</t>
  </si>
  <si>
    <t>97°08'49'' O</t>
  </si>
  <si>
    <t>16.9266667, -97.1469444</t>
  </si>
  <si>
    <t>18°08'08'' N</t>
  </si>
  <si>
    <t>97°07'33'' O</t>
  </si>
  <si>
    <t>18.1355556, -97.1258333</t>
  </si>
  <si>
    <t>17°09'00'' N</t>
  </si>
  <si>
    <t>97°34'00'' O</t>
  </si>
  <si>
    <t>17.15, -97.5666667</t>
  </si>
  <si>
    <t>16°32'29'' N</t>
  </si>
  <si>
    <t>98°03'56'' O</t>
  </si>
  <si>
    <t>16.5413889, -98.0655556</t>
  </si>
  <si>
    <t>16°45'40'' N</t>
  </si>
  <si>
    <t>96°29'22'' O</t>
  </si>
  <si>
    <t>16.7611111, -96.4894444</t>
  </si>
  <si>
    <t>16°04'19'' N</t>
  </si>
  <si>
    <t>96°47'25'' O</t>
  </si>
  <si>
    <t>16.0719444, -96.7902778</t>
  </si>
  <si>
    <t>San Baltazar Yatzachi El Bajo</t>
  </si>
  <si>
    <t>17°13'35'' N</t>
  </si>
  <si>
    <t>96°13'13'' O</t>
  </si>
  <si>
    <t>17.2263889, -96.2202778</t>
  </si>
  <si>
    <t>16°57'29'' N</t>
  </si>
  <si>
    <t>96°42'27'' O</t>
  </si>
  <si>
    <t>16.9580556, -96.7075</t>
  </si>
  <si>
    <t>18°01'50'' N</t>
  </si>
  <si>
    <t>96°39'57'' O</t>
  </si>
  <si>
    <t>18.0305556, -96.6658333</t>
  </si>
  <si>
    <t>15°58'08'' N</t>
  </si>
  <si>
    <t>96°42'30'' O</t>
  </si>
  <si>
    <t>15.9688889, -96.7083333</t>
  </si>
  <si>
    <t>16°54'02'' N</t>
  </si>
  <si>
    <t>96°30'03'' O</t>
  </si>
  <si>
    <t>16.9005556, -96.5008333</t>
  </si>
  <si>
    <t>17°14'20'' N</t>
  </si>
  <si>
    <t>97°27'00'' O</t>
  </si>
  <si>
    <t>17.2388889, -97.45</t>
  </si>
  <si>
    <t>17°14'19'' N</t>
  </si>
  <si>
    <t>96°14'30'' O</t>
  </si>
  <si>
    <t>17.2386111, -96.2416667</t>
  </si>
  <si>
    <t>17°35'25'' N</t>
  </si>
  <si>
    <t>97°18'25'' O</t>
  </si>
  <si>
    <t>17.5902778, -97.3069444</t>
  </si>
  <si>
    <t>16°25'42'' N</t>
  </si>
  <si>
    <t>95°58'25'' O</t>
  </si>
  <si>
    <t>16.4283333, -95.9736111</t>
  </si>
  <si>
    <t>16°49'29'' N</t>
  </si>
  <si>
    <t>96°53'56'' O</t>
  </si>
  <si>
    <t>16.8247222, -96.8988889</t>
  </si>
  <si>
    <t>16°19'35'' N</t>
  </si>
  <si>
    <t>95°13'32'' O</t>
  </si>
  <si>
    <t>16.3263889, -95.2255556</t>
  </si>
  <si>
    <t>16°29'44'' N</t>
  </si>
  <si>
    <t>96°06'20'' O</t>
  </si>
  <si>
    <t>16.4955556, -96.1055556</t>
  </si>
  <si>
    <t>16°19'06'' N</t>
  </si>
  <si>
    <t>96°24'36'' O</t>
  </si>
  <si>
    <t>16.3183333, -96.41</t>
  </si>
  <si>
    <t>17°17'05'' N</t>
  </si>
  <si>
    <t>97°34'12'' O</t>
  </si>
  <si>
    <t>17.2847222, -97.57</t>
  </si>
  <si>
    <t>17°20'05'' N</t>
  </si>
  <si>
    <t>96°09'55'' O</t>
  </si>
  <si>
    <t>17.3347222, -96.1652778</t>
  </si>
  <si>
    <t>17°43'35'' N</t>
  </si>
  <si>
    <t>97°22'00'' O</t>
  </si>
  <si>
    <t>17.7263889, -97.3666667</t>
  </si>
  <si>
    <t>San Dionisio Del Mar</t>
  </si>
  <si>
    <t>16°19'18'' N</t>
  </si>
  <si>
    <t>94°45'25'' O</t>
  </si>
  <si>
    <t>16.3216667, -94.7569444</t>
  </si>
  <si>
    <t>96°23'45'' O</t>
  </si>
  <si>
    <t>16.7961111, -96.3958333</t>
  </si>
  <si>
    <t>16°44'44'' N</t>
  </si>
  <si>
    <t>96°40'47'' O</t>
  </si>
  <si>
    <t>16.7455556, -96.6797222</t>
  </si>
  <si>
    <t>17°03'55'' N</t>
  </si>
  <si>
    <t>97°40'38'' O</t>
  </si>
  <si>
    <t>17.0652778, -97.6772222</t>
  </si>
  <si>
    <t>San Felipe Jalapa De Díaz</t>
  </si>
  <si>
    <t>18°04'13'' N</t>
  </si>
  <si>
    <t>96°32'09'' O</t>
  </si>
  <si>
    <t>18.0702778, -96.5358333</t>
  </si>
  <si>
    <t>17°06'40'' N</t>
  </si>
  <si>
    <t>96°51'15'' O</t>
  </si>
  <si>
    <t>17.1111111, -96.8541667</t>
  </si>
  <si>
    <t>17°53'16'' N</t>
  </si>
  <si>
    <t>96°31'28'' O</t>
  </si>
  <si>
    <t>17.8877778, -96.5244444</t>
  </si>
  <si>
    <t>16°53'34'' N</t>
  </si>
  <si>
    <t>97°18'19'' O</t>
  </si>
  <si>
    <t>16.8927778, -97.3052778</t>
  </si>
  <si>
    <t>17°10'15'' N</t>
  </si>
  <si>
    <t>96°15'00'' O</t>
  </si>
  <si>
    <t>17.1708333, -96.25</t>
  </si>
  <si>
    <t>17°56'25'' N</t>
  </si>
  <si>
    <t>96°45'20'' O</t>
  </si>
  <si>
    <t>17.9402778, -96.7555556</t>
  </si>
  <si>
    <t>17°25'36'' N</t>
  </si>
  <si>
    <t>97°18'44'' O</t>
  </si>
  <si>
    <t>17.4266667, -97.3122222</t>
  </si>
  <si>
    <t>San Francisco Del Mar, Pueblo Viejo</t>
  </si>
  <si>
    <t>94°37'56'' O</t>
  </si>
  <si>
    <t>16.2336111, -94.6322222</t>
  </si>
  <si>
    <t>18°11'49'' N</t>
  </si>
  <si>
    <t>96°56'49'' O</t>
  </si>
  <si>
    <t>18.1969444, -96.9469444</t>
  </si>
  <si>
    <t>16°21'05'' N</t>
  </si>
  <si>
    <t>94°29'01'' O</t>
  </si>
  <si>
    <t>16.3513889, -94.4836111</t>
  </si>
  <si>
    <t>17°23'04'' N</t>
  </si>
  <si>
    <t>97°15'50'' O</t>
  </si>
  <si>
    <t>17.3844444, -97.2638889</t>
  </si>
  <si>
    <t>17°00'41'' N</t>
  </si>
  <si>
    <t>96°35'58'' O</t>
  </si>
  <si>
    <t>17.0113889, -96.5994444</t>
  </si>
  <si>
    <t>96°22'38'' O</t>
  </si>
  <si>
    <t>16.3513889, -96.3772222</t>
  </si>
  <si>
    <t>17°22'43'' N</t>
  </si>
  <si>
    <t>97°20'40'' O</t>
  </si>
  <si>
    <t>17.3786111, -97.3444444</t>
  </si>
  <si>
    <t>16°05'54'' N</t>
  </si>
  <si>
    <t>96°13'16'' O</t>
  </si>
  <si>
    <t>16.0983333, -96.2211111</t>
  </si>
  <si>
    <t>16°30'52'' N</t>
  </si>
  <si>
    <t>96°58'29'' O</t>
  </si>
  <si>
    <t>16.5144444, -96.9747222</t>
  </si>
  <si>
    <t>17°17'40'' N</t>
  </si>
  <si>
    <t>96°54'15'' O</t>
  </si>
  <si>
    <t>17.2944444, -96.9041667</t>
  </si>
  <si>
    <t>17°51'00'' N</t>
  </si>
  <si>
    <t>97°29'43'' O</t>
  </si>
  <si>
    <t>17.85, -97.4952778</t>
  </si>
  <si>
    <t>17°29'00'' N</t>
  </si>
  <si>
    <t>98°16'05'' O</t>
  </si>
  <si>
    <t>17.4833333, -98.2680556</t>
  </si>
  <si>
    <t>16°05'37'' N</t>
  </si>
  <si>
    <t>97°04'45'' O</t>
  </si>
  <si>
    <t>16.0936111, -97.0791667</t>
  </si>
  <si>
    <t>16°20'02'' N</t>
  </si>
  <si>
    <t>96°29'28'' O</t>
  </si>
  <si>
    <t>16.3338889, -96.4911111</t>
  </si>
  <si>
    <t>16°31'09'' N</t>
  </si>
  <si>
    <t>96°59'01'' O</t>
  </si>
  <si>
    <t>16.5191667, -96.9836111</t>
  </si>
  <si>
    <t>17°20'15'' N</t>
  </si>
  <si>
    <t>96°09'05'' O</t>
  </si>
  <si>
    <t>17.3375, -96.1513889</t>
  </si>
  <si>
    <t>17°06'02'' N</t>
  </si>
  <si>
    <t>96°45'45'' O</t>
  </si>
  <si>
    <t>17.1005556, -96.7625</t>
  </si>
  <si>
    <t>16°31'08'' N</t>
  </si>
  <si>
    <t>97°23'10'' O</t>
  </si>
  <si>
    <t>16.5188889, -97.3861111</t>
  </si>
  <si>
    <t>16°13'57'' N</t>
  </si>
  <si>
    <t>96°52'10'' O</t>
  </si>
  <si>
    <t>16.2325, -96.8694444</t>
  </si>
  <si>
    <t>17°48'31'' N</t>
  </si>
  <si>
    <t>97°50'44'' O</t>
  </si>
  <si>
    <t>17.8086111, -97.8455556</t>
  </si>
  <si>
    <t>17°21'56'' N</t>
  </si>
  <si>
    <t>97°02'00'' O</t>
  </si>
  <si>
    <t>17.3655556, -97.0333333</t>
  </si>
  <si>
    <t>16°42'46'' N</t>
  </si>
  <si>
    <t>96°35'39'' O</t>
  </si>
  <si>
    <t>16.7127778, -96.5941667</t>
  </si>
  <si>
    <t>18°09'58'' N</t>
  </si>
  <si>
    <t>96°54'45'' O</t>
  </si>
  <si>
    <t>18.1661111, -96.9125</t>
  </si>
  <si>
    <t>17°39'17'' N</t>
  </si>
  <si>
    <t>98°06'22'' O</t>
  </si>
  <si>
    <t>17.6547222, -98.1061111</t>
  </si>
  <si>
    <t>17°56'27'' N</t>
  </si>
  <si>
    <t>97°58'09'' O</t>
  </si>
  <si>
    <t>17.9408333, -97.9691667</t>
  </si>
  <si>
    <t>17°56'48'' N</t>
  </si>
  <si>
    <t>96°10'14'' O</t>
  </si>
  <si>
    <t>17.9466667, -96.1705556</t>
  </si>
  <si>
    <t>San José Del Peñasco</t>
  </si>
  <si>
    <t>16°18'59'' N</t>
  </si>
  <si>
    <t>96°30'05'' O</t>
  </si>
  <si>
    <t>16.3163889, -96.5013889</t>
  </si>
  <si>
    <t>16°21'53'' N</t>
  </si>
  <si>
    <t>98°15'02'' O</t>
  </si>
  <si>
    <t>16.3647222, -98.2505556</t>
  </si>
  <si>
    <t>96°38'45'' O</t>
  </si>
  <si>
    <t>18.2391667, -96.6458333</t>
  </si>
  <si>
    <t>16°22'43'' N</t>
  </si>
  <si>
    <t>96°20'15'' O</t>
  </si>
  <si>
    <t>16.3786111, -96.3375</t>
  </si>
  <si>
    <t>18°09'00'' N</t>
  </si>
  <si>
    <t>96°43'00'' O</t>
  </si>
  <si>
    <t>18.15, -96.7166667</t>
  </si>
  <si>
    <t>17°20'40'' N</t>
  </si>
  <si>
    <t>97°30'25'' O</t>
  </si>
  <si>
    <t>17.3444444, -97.5069444</t>
  </si>
  <si>
    <t>96°32'18'' O</t>
  </si>
  <si>
    <t>17.4266667, -96.5383333</t>
  </si>
  <si>
    <t>16°59'18'' N</t>
  </si>
  <si>
    <t>96°42'46'' O</t>
  </si>
  <si>
    <t>16.9883333, -96.7127778</t>
  </si>
  <si>
    <t>17°31'52'' N</t>
  </si>
  <si>
    <t>96°49'39'' O</t>
  </si>
  <si>
    <t>17.5311111, -96.8275</t>
  </si>
  <si>
    <t>17°43'25'' N</t>
  </si>
  <si>
    <t>97°19'25'' O</t>
  </si>
  <si>
    <t>17.7236111, -97.3236111</t>
  </si>
  <si>
    <t>17°47'55'' N</t>
  </si>
  <si>
    <t>96°57'35'' O</t>
  </si>
  <si>
    <t>17.7986111, -96.9597222</t>
  </si>
  <si>
    <t>96°46'40'' O</t>
  </si>
  <si>
    <t>17.2263889, -96.7777778</t>
  </si>
  <si>
    <t>17°25'20'' N</t>
  </si>
  <si>
    <t>96°49'18'' O</t>
  </si>
  <si>
    <t>17.4222222, -96.8216667</t>
  </si>
  <si>
    <t>San Juan Bautista Lo De Soto</t>
  </si>
  <si>
    <t>16.5102778, -98.3475</t>
  </si>
  <si>
    <t>17°58'18'' N</t>
  </si>
  <si>
    <t>97°39'34'' O</t>
  </si>
  <si>
    <t>17.9716667, -97.6594444</t>
  </si>
  <si>
    <t>96°35'10'' O</t>
  </si>
  <si>
    <t>17.8597222, -96.5861111</t>
  </si>
  <si>
    <t>17°37'19'' N</t>
  </si>
  <si>
    <t>98°20'43'' O</t>
  </si>
  <si>
    <t>17.6219444, -98.3452778</t>
  </si>
  <si>
    <t>18°05'10'' N</t>
  </si>
  <si>
    <t>96°07'26'' O</t>
  </si>
  <si>
    <t>18.0861111, -96.1238889</t>
  </si>
  <si>
    <t>16°36'46'' N</t>
  </si>
  <si>
    <t>98°09'20'' O</t>
  </si>
  <si>
    <t>16.6127778, -98.1555556</t>
  </si>
  <si>
    <t>17°51'02'' N</t>
  </si>
  <si>
    <t>98°16'48'' O</t>
  </si>
  <si>
    <t>17.8505556, -98.28</t>
  </si>
  <si>
    <t>18°02'56'' N</t>
  </si>
  <si>
    <t>96°45'44'' O</t>
  </si>
  <si>
    <t>18.0488889, -96.7622222</t>
  </si>
  <si>
    <t>16°27'31'' N</t>
  </si>
  <si>
    <t>97°57'13'' O</t>
  </si>
  <si>
    <t>16.4586111, -97.9536111</t>
  </si>
  <si>
    <t>17°20'16'' N</t>
  </si>
  <si>
    <t>95°58'36'' O</t>
  </si>
  <si>
    <t>17.3377778, -95.9766667</t>
  </si>
  <si>
    <t>17°09'48'' N</t>
  </si>
  <si>
    <t>95°46'54'' O</t>
  </si>
  <si>
    <t>17.1633333, -95.7816667</t>
  </si>
  <si>
    <t>17°17'15'' N</t>
  </si>
  <si>
    <t>96°29'42'' O</t>
  </si>
  <si>
    <t>17.2875, -96.495</t>
  </si>
  <si>
    <t>16°49'41'' N</t>
  </si>
  <si>
    <t>96°40'13'' O</t>
  </si>
  <si>
    <t>16.8280556, -96.6702778</t>
  </si>
  <si>
    <t>San Juan Del Estado</t>
  </si>
  <si>
    <t>96°47'58'' O</t>
  </si>
  <si>
    <t>17.2722222, -96.7994444</t>
  </si>
  <si>
    <t>San Juan Del Río</t>
  </si>
  <si>
    <t>16°52'57'' N</t>
  </si>
  <si>
    <t>96°09'41'' O</t>
  </si>
  <si>
    <t>16.8825, -96.1613889</t>
  </si>
  <si>
    <t>17°16'51'' N</t>
  </si>
  <si>
    <t>97°22'24'' O</t>
  </si>
  <si>
    <t>17.2808333, -97.3733333</t>
  </si>
  <si>
    <t>17°24'24'' N</t>
  </si>
  <si>
    <t>96°32'20'' O</t>
  </si>
  <si>
    <t>17.4066667, -96.5388889</t>
  </si>
  <si>
    <t>16°57'19'' N</t>
  </si>
  <si>
    <t>96°32'44'' O</t>
  </si>
  <si>
    <t>16.9552778, -96.5455556</t>
  </si>
  <si>
    <t>16°57'42'' N</t>
  </si>
  <si>
    <t>95°05'35'' O</t>
  </si>
  <si>
    <t>16.9616667, -95.0930556</t>
  </si>
  <si>
    <t>17°44'20'' N</t>
  </si>
  <si>
    <t>98°17'20'' O</t>
  </si>
  <si>
    <t>17.7388889, -98.2888889</t>
  </si>
  <si>
    <t>16°56'05'' N</t>
  </si>
  <si>
    <t>95°55'02'' O</t>
  </si>
  <si>
    <t>16.9347222, -95.9172222</t>
  </si>
  <si>
    <t>17°21'15'' N</t>
  </si>
  <si>
    <t>96°18'12'' O</t>
  </si>
  <si>
    <t>17.3541667, -96.3033333</t>
  </si>
  <si>
    <t>16°09'27'' N</t>
  </si>
  <si>
    <t>97°07'29'' O</t>
  </si>
  <si>
    <t>16.1575, -97.1247222</t>
  </si>
  <si>
    <t>16°35'29'' N</t>
  </si>
  <si>
    <t>96°32'54'' O</t>
  </si>
  <si>
    <t>16.5913889, -96.5483333</t>
  </si>
  <si>
    <t>16°30'29'' N</t>
  </si>
  <si>
    <t>95°55'32'' O</t>
  </si>
  <si>
    <t>16.5080556, -95.9255556</t>
  </si>
  <si>
    <t>17°28'09'' N</t>
  </si>
  <si>
    <t>95°52'47'' O</t>
  </si>
  <si>
    <t>17.4691667, -95.8797222</t>
  </si>
  <si>
    <t>San Juan De Los Cués</t>
  </si>
  <si>
    <t>18°02'46'' N</t>
  </si>
  <si>
    <t>97°03'30'' O</t>
  </si>
  <si>
    <t>18.0461111, -97.0583333</t>
  </si>
  <si>
    <t>95°26'33'' O</t>
  </si>
  <si>
    <t>17.0283333, -95.4425</t>
  </si>
  <si>
    <t>San Juan Mixtepec -Dto. 08 -</t>
  </si>
  <si>
    <t>San Juan Mixtepec Distrito 08</t>
  </si>
  <si>
    <t>17°18'17'' N</t>
  </si>
  <si>
    <t>97°49'47'' O</t>
  </si>
  <si>
    <t>17.3047222, -97.8297222</t>
  </si>
  <si>
    <t>San Juan Mixtepec -Dto. 26 -</t>
  </si>
  <si>
    <t>San Juan Mixtepec Distrito 26</t>
  </si>
  <si>
    <t>16°16'36'' N</t>
  </si>
  <si>
    <t>96°17'57'' O</t>
  </si>
  <si>
    <t>16.2766667, -96.2991667</t>
  </si>
  <si>
    <t>17°23'48'' N</t>
  </si>
  <si>
    <t>97°42'25'' O</t>
  </si>
  <si>
    <t>17.3966667, -97.7069444</t>
  </si>
  <si>
    <t>16°07'57'' N</t>
  </si>
  <si>
    <t>96°15'28'' O</t>
  </si>
  <si>
    <t>16.1325, -96.2577778</t>
  </si>
  <si>
    <t>96°02'11'' O</t>
  </si>
  <si>
    <t>17.4691667, -96.0363889</t>
  </si>
  <si>
    <t>16°18'04'' N</t>
  </si>
  <si>
    <t>97°18'58'' O</t>
  </si>
  <si>
    <t>16.3011111, -97.3161111</t>
  </si>
  <si>
    <t>17°36'04'' N</t>
  </si>
  <si>
    <t>96°35'18'' O</t>
  </si>
  <si>
    <t>17.6011111, -96.5883333</t>
  </si>
  <si>
    <t>17°27'07'' N</t>
  </si>
  <si>
    <t>97°17'10'' O</t>
  </si>
  <si>
    <t>17.4519444, -97.2861111</t>
  </si>
  <si>
    <t>17°18'15'' N</t>
  </si>
  <si>
    <t>96°12'30'' O</t>
  </si>
  <si>
    <t>17.3041667, -96.2083333</t>
  </si>
  <si>
    <t>17°09'35'' N</t>
  </si>
  <si>
    <t>97°13'35'' O</t>
  </si>
  <si>
    <t>17.1597222, -97.2263889</t>
  </si>
  <si>
    <t>17°05'45'' N</t>
  </si>
  <si>
    <t>97°24'52'' O</t>
  </si>
  <si>
    <t>17.0958333, -97.4144444</t>
  </si>
  <si>
    <t>16°56'01'' N</t>
  </si>
  <si>
    <t>96°36'33'' O</t>
  </si>
  <si>
    <t>16.9336111, -96.6091667</t>
  </si>
  <si>
    <t>17°43'24'' N</t>
  </si>
  <si>
    <t>96°50'26'' O</t>
  </si>
  <si>
    <t>17.7233333, -96.8405556</t>
  </si>
  <si>
    <t>17°33'02'' N</t>
  </si>
  <si>
    <t>97°25'30'' O</t>
  </si>
  <si>
    <t>17.5505556, -97.425</t>
  </si>
  <si>
    <t>17°25'45'' N</t>
  </si>
  <si>
    <t>96°17'00'' O</t>
  </si>
  <si>
    <t>17.4291667, -96.2833333</t>
  </si>
  <si>
    <t>17°24'08'' N</t>
  </si>
  <si>
    <t>96°10'09'' O</t>
  </si>
  <si>
    <t>17.4022222, -96.1691667</t>
  </si>
  <si>
    <t>17°30'41'' N</t>
  </si>
  <si>
    <t>97°16'13'' O</t>
  </si>
  <si>
    <t>17.5113889, -97.2702778</t>
  </si>
  <si>
    <t>16°23'37'' N</t>
  </si>
  <si>
    <t>97°52'28'' O</t>
  </si>
  <si>
    <t>16.3936111, -97.8744444</t>
  </si>
  <si>
    <t>16°54'23'' N</t>
  </si>
  <si>
    <t>96°15'34'' O</t>
  </si>
  <si>
    <t>16.9063889, -96.2594444</t>
  </si>
  <si>
    <t>17°07'42'' N</t>
  </si>
  <si>
    <t>96°48'00'' O</t>
  </si>
  <si>
    <t>17.1283333, -96.8</t>
  </si>
  <si>
    <t>18°12'25'' N</t>
  </si>
  <si>
    <t>96°54'41'' O</t>
  </si>
  <si>
    <t>18.2069444, -96.9113889</t>
  </si>
  <si>
    <t>16°35'03'' N</t>
  </si>
  <si>
    <t>97°11'54'' O</t>
  </si>
  <si>
    <t>16.5841667, -97.1983333</t>
  </si>
  <si>
    <t>17°40'03'' N</t>
  </si>
  <si>
    <t>98°07'12'' O</t>
  </si>
  <si>
    <t>17.6675, -98.12</t>
  </si>
  <si>
    <t>16°56'42'' N</t>
  </si>
  <si>
    <t>95°42'40'' O</t>
  </si>
  <si>
    <t>16.945, -95.7111111</t>
  </si>
  <si>
    <t>18°03'24'' N</t>
  </si>
  <si>
    <t>96°23'51'' O</t>
  </si>
  <si>
    <t>18.0566667, -96.3975</t>
  </si>
  <si>
    <t>96°28'04'' O</t>
  </si>
  <si>
    <t>16.8936111, -96.4677778</t>
  </si>
  <si>
    <t>18°08'07'' N</t>
  </si>
  <si>
    <t>96°54'21'' O</t>
  </si>
  <si>
    <t>18.1352778, -96.9058333</t>
  </si>
  <si>
    <t>16°23'21'' N</t>
  </si>
  <si>
    <t>96°29'50'' O</t>
  </si>
  <si>
    <t>16.3891667, -96.4972222</t>
  </si>
  <si>
    <t>16°05'16'' N</t>
  </si>
  <si>
    <t>96°24'17'' O</t>
  </si>
  <si>
    <t>16.0877778, -96.4047222</t>
  </si>
  <si>
    <t>17°43'10'' N</t>
  </si>
  <si>
    <t>97°51'35'' O</t>
  </si>
  <si>
    <t>17.7194444, -97.8597222</t>
  </si>
  <si>
    <t>San Martín De Los Cansecos</t>
  </si>
  <si>
    <t>16°39'23'' N</t>
  </si>
  <si>
    <t>96°43'43'' O</t>
  </si>
  <si>
    <t>16.6563889, -96.7286111</t>
  </si>
  <si>
    <t>17°23'50'' N</t>
  </si>
  <si>
    <t>97°36'05'' O</t>
  </si>
  <si>
    <t>17.3972222, -97.6013889</t>
  </si>
  <si>
    <t>17°13'41'' N</t>
  </si>
  <si>
    <t>97°52'51'' O</t>
  </si>
  <si>
    <t>17.2280556, -97.8808333</t>
  </si>
  <si>
    <t>16°36'40'' N</t>
  </si>
  <si>
    <t>96°50'56'' O</t>
  </si>
  <si>
    <t>16.6111111, -96.8488889</t>
  </si>
  <si>
    <t>17°21'33'' N</t>
  </si>
  <si>
    <t>98°14'17'' O</t>
  </si>
  <si>
    <t>17.3591667, -98.2380556</t>
  </si>
  <si>
    <t>16°51'32'' N</t>
  </si>
  <si>
    <t>96°41'42'' O</t>
  </si>
  <si>
    <t>16.8588889, -96.695</t>
  </si>
  <si>
    <t>18°06'00'' N</t>
  </si>
  <si>
    <t>97°03'26'' O</t>
  </si>
  <si>
    <t>18.1, -97.0572222</t>
  </si>
  <si>
    <t>17°48'25'' N</t>
  </si>
  <si>
    <t>98°03'35'' O</t>
  </si>
  <si>
    <t>17.8069444, -98.0597222</t>
  </si>
  <si>
    <t>17°09'40'' N</t>
  </si>
  <si>
    <t>96°12'27'' O</t>
  </si>
  <si>
    <t>17.1611111, -96.2075</t>
  </si>
  <si>
    <t>Capulálpam De Méndez</t>
  </si>
  <si>
    <t>17°18'22'' N</t>
  </si>
  <si>
    <t>96°26'46'' O</t>
  </si>
  <si>
    <t>17.3061111, -96.4461111</t>
  </si>
  <si>
    <t>San Mateo Del Mar</t>
  </si>
  <si>
    <t>16°12'32'' N</t>
  </si>
  <si>
    <t>94°58'54'' O</t>
  </si>
  <si>
    <t>16.2088889, -94.9816667</t>
  </si>
  <si>
    <t>18°08'32'' N</t>
  </si>
  <si>
    <t>96°52'05'' O</t>
  </si>
  <si>
    <t>18.1422222, -96.8680556</t>
  </si>
  <si>
    <t>17°24'54'' N</t>
  </si>
  <si>
    <t>97°16'24'' O</t>
  </si>
  <si>
    <t>17.415, -97.2733333</t>
  </si>
  <si>
    <t>17°39'21'' N</t>
  </si>
  <si>
    <t>98°25'00'' O</t>
  </si>
  <si>
    <t>17.6558333, -98.4166667</t>
  </si>
  <si>
    <t>97°31'55'' O</t>
  </si>
  <si>
    <t>17.15, -97.5319444</t>
  </si>
  <si>
    <t>15°59'55'' N</t>
  </si>
  <si>
    <t>96°20'07'' O</t>
  </si>
  <si>
    <t>15.9986111, -96.3352778</t>
  </si>
  <si>
    <t>16°08'36'' N</t>
  </si>
  <si>
    <t>96°26'52'' O</t>
  </si>
  <si>
    <t>16.1433333, -96.4477778</t>
  </si>
  <si>
    <t>17°00'07'' N</t>
  </si>
  <si>
    <t>97°21'05'' O</t>
  </si>
  <si>
    <t>17.0019444, -97.3513889</t>
  </si>
  <si>
    <t>17°48'34'' N</t>
  </si>
  <si>
    <t>97°25'55'' O</t>
  </si>
  <si>
    <t>17.8094444, -97.4319444</t>
  </si>
  <si>
    <t>17°14'58'' N</t>
  </si>
  <si>
    <t>17.2494444, -96.1513889</t>
  </si>
  <si>
    <t>17°18'16'' N</t>
  </si>
  <si>
    <t>97°29'18'' O</t>
  </si>
  <si>
    <t>17.3044444, -97.4883333</t>
  </si>
  <si>
    <t>17°40'14'' N</t>
  </si>
  <si>
    <t>98°19'17'' O</t>
  </si>
  <si>
    <t>17.6705556, -98.3213889</t>
  </si>
  <si>
    <t>17°24'40'' N</t>
  </si>
  <si>
    <t>96°41'33'' O</t>
  </si>
  <si>
    <t>17.4111111, -96.6925</t>
  </si>
  <si>
    <t>17°53'28'' N</t>
  </si>
  <si>
    <t>98°01'26'' O</t>
  </si>
  <si>
    <t>17.8911111, -98.0238889</t>
  </si>
  <si>
    <t>17°16'32'' N</t>
  </si>
  <si>
    <t>96°28'18'' O</t>
  </si>
  <si>
    <t>17.2755556, -96.4716667</t>
  </si>
  <si>
    <t>16°11'43'' N</t>
  </si>
  <si>
    <t>96°41'38'' O</t>
  </si>
  <si>
    <t>16.1952778, -96.6938889</t>
  </si>
  <si>
    <t>17°38'09'' N</t>
  </si>
  <si>
    <t>97°11'41'' O</t>
  </si>
  <si>
    <t>17.6358333, -97.1947222</t>
  </si>
  <si>
    <t>16°42'48'' N</t>
  </si>
  <si>
    <t>94°44'52'' O</t>
  </si>
  <si>
    <t>16.7133333, -94.7477778</t>
  </si>
  <si>
    <t>San Miguel Del Puerto</t>
  </si>
  <si>
    <t>15°55'21'' N</t>
  </si>
  <si>
    <t>96°10'28'' O</t>
  </si>
  <si>
    <t>15.9225, -96.1744444</t>
  </si>
  <si>
    <t>San Miguel Del Río</t>
  </si>
  <si>
    <t>17°19'15'' N</t>
  </si>
  <si>
    <t>96°34'04'' O</t>
  </si>
  <si>
    <t>17.3208333, -96.5677778</t>
  </si>
  <si>
    <t>16°34'51'' N</t>
  </si>
  <si>
    <t>96°44'22'' O</t>
  </si>
  <si>
    <t>16.5808333, -96.7394444</t>
  </si>
  <si>
    <t>San Miguel El Grande</t>
  </si>
  <si>
    <t>97°37'10'' O</t>
  </si>
  <si>
    <t>17.0458333, -97.6194444</t>
  </si>
  <si>
    <t>17°44'25'' N</t>
  </si>
  <si>
    <t>97°08'35'' O</t>
  </si>
  <si>
    <t>17.7402778, -97.1430556</t>
  </si>
  <si>
    <t>16°46'40'' N</t>
  </si>
  <si>
    <t>96°57'26'' O</t>
  </si>
  <si>
    <t>16.7777778, -96.9572222</t>
  </si>
  <si>
    <t>16°15'35'' N</t>
  </si>
  <si>
    <t>97°22'41'' O</t>
  </si>
  <si>
    <t>16.2597222, -97.3780556</t>
  </si>
  <si>
    <t>16°56'14'' N</t>
  </si>
  <si>
    <t>97°00'37'' O</t>
  </si>
  <si>
    <t>16.9372222, -97.0102778</t>
  </si>
  <si>
    <t>16°59'55'' N</t>
  </si>
  <si>
    <t>97°13'56'' O</t>
  </si>
  <si>
    <t>16.9986111, -97.2322222</t>
  </si>
  <si>
    <t>16°58'22'' N</t>
  </si>
  <si>
    <t>95°45'35'' O</t>
  </si>
  <si>
    <t>16.9727778, -95.7597222</t>
  </si>
  <si>
    <t>17°55'15'' N</t>
  </si>
  <si>
    <t>96°47'55'' O</t>
  </si>
  <si>
    <t>17.9208333, -96.7986111</t>
  </si>
  <si>
    <t>Villa Sola De Vega</t>
  </si>
  <si>
    <t>16°30'50'' N</t>
  </si>
  <si>
    <t>96°58'40'' O</t>
  </si>
  <si>
    <t>16.5138889, -96.9777778</t>
  </si>
  <si>
    <t>Temascal</t>
  </si>
  <si>
    <t>18°14'22'' N</t>
  </si>
  <si>
    <t>96°24'11'' O</t>
  </si>
  <si>
    <t>18.2394444, -96.4030556</t>
  </si>
  <si>
    <t>16°05'34'' N</t>
  </si>
  <si>
    <t>96°28'00'' O</t>
  </si>
  <si>
    <t>16.0927778, -96.4666667</t>
  </si>
  <si>
    <t>Villa Talea De Castro</t>
  </si>
  <si>
    <t>17°21'42'' N</t>
  </si>
  <si>
    <t>96°14'54'' O</t>
  </si>
  <si>
    <t>17.3616667, -96.2483333</t>
  </si>
  <si>
    <t>17°23'35'' N</t>
  </si>
  <si>
    <t>97°16'05'' O</t>
  </si>
  <si>
    <t>17.3930556, -97.2680556</t>
  </si>
  <si>
    <t>16°15'58'' N</t>
  </si>
  <si>
    <t>95°35'42'' O</t>
  </si>
  <si>
    <t>16.2661111, -95.595</t>
  </si>
  <si>
    <t>17°48'07'' N</t>
  </si>
  <si>
    <t>97°20'26'' O</t>
  </si>
  <si>
    <t>17.8019444, -97.3405556</t>
  </si>
  <si>
    <t>16°46'50'' N</t>
  </si>
  <si>
    <t>96°34'52'' O</t>
  </si>
  <si>
    <t>16.7805556, -96.5811111</t>
  </si>
  <si>
    <t>16°24'58'' N</t>
  </si>
  <si>
    <t>98°03'49'' O</t>
  </si>
  <si>
    <t>16.4161111, -98.0636111</t>
  </si>
  <si>
    <t>17°27'15'' N</t>
  </si>
  <si>
    <t>98°00'21'' O</t>
  </si>
  <si>
    <t>17.4541667, -98.0058333</t>
  </si>
  <si>
    <t>17°45'02'' N</t>
  </si>
  <si>
    <t>97°26'28'' O</t>
  </si>
  <si>
    <t>17.7505556, -97.4411111</t>
  </si>
  <si>
    <t>17°22'07'' N</t>
  </si>
  <si>
    <t>96°20'12'' O</t>
  </si>
  <si>
    <t>17.3686111, -96.3366667</t>
  </si>
  <si>
    <t>16°25'10'' N</t>
  </si>
  <si>
    <t>96°44'26'' O</t>
  </si>
  <si>
    <t>16.4194444, -96.7405556</t>
  </si>
  <si>
    <t>17°46'58'' N</t>
  </si>
  <si>
    <t>98°08'37'' O</t>
  </si>
  <si>
    <t>17.7827778, -98.1436111</t>
  </si>
  <si>
    <t>16°13'23'' N</t>
  </si>
  <si>
    <t>96°46'57'' O</t>
  </si>
  <si>
    <t>16.2230556, -96.7825</t>
  </si>
  <si>
    <t>16°59'00'' N</t>
  </si>
  <si>
    <t>96°53'27'' O</t>
  </si>
  <si>
    <t>16.9833333, -96.8908333</t>
  </si>
  <si>
    <t>17°08'40'' N</t>
  </si>
  <si>
    <t>96°45'36'' O</t>
  </si>
  <si>
    <t>17.1444444, -96.76</t>
  </si>
  <si>
    <t>17°16'35'' N</t>
  </si>
  <si>
    <t>96°52'57'' O</t>
  </si>
  <si>
    <t>17.2763889, -96.8825</t>
  </si>
  <si>
    <t>16°49'37'' N</t>
  </si>
  <si>
    <t>96°46'51'' O</t>
  </si>
  <si>
    <t>16.8269444, -96.7808333</t>
  </si>
  <si>
    <t>17°32'02'' N</t>
  </si>
  <si>
    <t>96°33'12'' O</t>
  </si>
  <si>
    <t>17.5338889, -96.5533333</t>
  </si>
  <si>
    <t>17°01'05'' N</t>
  </si>
  <si>
    <t>97°30'00'' O</t>
  </si>
  <si>
    <t>17.0180556, -97.5</t>
  </si>
  <si>
    <t>San Pablo Villa De Mitla</t>
  </si>
  <si>
    <t>16°55'15'' N</t>
  </si>
  <si>
    <t>96°21'42'' O</t>
  </si>
  <si>
    <t>16.9208333, -96.3616667</t>
  </si>
  <si>
    <t>17°08'43'' N</t>
  </si>
  <si>
    <t>96°13'40'' O</t>
  </si>
  <si>
    <t>17.1452778, -96.2277778</t>
  </si>
  <si>
    <t>16°39'13'' N</t>
  </si>
  <si>
    <t>98°05'20'' O</t>
  </si>
  <si>
    <t>16.6536111, -98.0888889</t>
  </si>
  <si>
    <t>16°44'05'' N</t>
  </si>
  <si>
    <t>96°43'34'' O</t>
  </si>
  <si>
    <t>16.7347222, -96.7261111</t>
  </si>
  <si>
    <t>16°29'17'' N</t>
  </si>
  <si>
    <t>97°59'08'' O</t>
  </si>
  <si>
    <t>16.4880556, -97.9855556</t>
  </si>
  <si>
    <t>17°10'05'' N</t>
  </si>
  <si>
    <t>96°15'40'' O</t>
  </si>
  <si>
    <t>17.1680556, -96.2611111</t>
  </si>
  <si>
    <t>17°29'57'' N</t>
  </si>
  <si>
    <t>97°08'17'' O</t>
  </si>
  <si>
    <t>17.4991667, -97.1380556</t>
  </si>
  <si>
    <t>16°29'25'' N</t>
  </si>
  <si>
    <t>95°09'35'' O</t>
  </si>
  <si>
    <t>16.4902778, -95.1597222</t>
  </si>
  <si>
    <t>San Pedro El Alto</t>
  </si>
  <si>
    <t>16°01'54'' N</t>
  </si>
  <si>
    <t>96°28'26'' O</t>
  </si>
  <si>
    <t>16.0316667, -96.4738889</t>
  </si>
  <si>
    <t>16°01'30'' N</t>
  </si>
  <si>
    <t>95°39'55'' O</t>
  </si>
  <si>
    <t>16.025, -95.6652778</t>
  </si>
  <si>
    <t>16°14'38'' N</t>
  </si>
  <si>
    <t>95°09'00'' O</t>
  </si>
  <si>
    <t>16.2438889, -95.15</t>
  </si>
  <si>
    <t>18°08'41'' N</t>
  </si>
  <si>
    <t>96°30'36'' O</t>
  </si>
  <si>
    <t>18.1447222, -96.51</t>
  </si>
  <si>
    <t>17°03'47'' N</t>
  </si>
  <si>
    <t>96°49'05'' O</t>
  </si>
  <si>
    <t>17.0630556, -96.8180556</t>
  </si>
  <si>
    <t>17°41'19'' N</t>
  </si>
  <si>
    <t>97°02'02'' O</t>
  </si>
  <si>
    <t>17.6886111, -97.0338889</t>
  </si>
  <si>
    <t>16°27'01'' N</t>
  </si>
  <si>
    <t>16.4502778, -98.015</t>
  </si>
  <si>
    <t>17°46'07'' N</t>
  </si>
  <si>
    <t>97°04'46'' O</t>
  </si>
  <si>
    <t>17.7686111, -97.0794444</t>
  </si>
  <si>
    <t>16°20'24'' N</t>
  </si>
  <si>
    <t>97°05'14'' O</t>
  </si>
  <si>
    <t>16.34, -97.0872222</t>
  </si>
  <si>
    <t>16°44'37'' N</t>
  </si>
  <si>
    <t>96°42'43'' O</t>
  </si>
  <si>
    <t>16.7436111, -96.7119444</t>
  </si>
  <si>
    <t>16°24'47'' N</t>
  </si>
  <si>
    <t>96°14'50'' O</t>
  </si>
  <si>
    <t>16.4130556, -96.2472222</t>
  </si>
  <si>
    <t>17°25'50'' N</t>
  </si>
  <si>
    <t>97°36'40'' O</t>
  </si>
  <si>
    <t>17.4305556, -97.6111111</t>
  </si>
  <si>
    <t>San Pedro Mixtepec -Dto. 22 -</t>
  </si>
  <si>
    <t>San Pedro Mixtepec Distrito 22</t>
  </si>
  <si>
    <t>15°58'58'' N</t>
  </si>
  <si>
    <t>97°04'58'' O</t>
  </si>
  <si>
    <t>15.9827778, -97.0827778</t>
  </si>
  <si>
    <t>San Pedro Mixtepec -Dto. 26 -</t>
  </si>
  <si>
    <t>San Pedro Mixtepec Distrito 26</t>
  </si>
  <si>
    <t>16°16'16'' N</t>
  </si>
  <si>
    <t>96°16'57'' O</t>
  </si>
  <si>
    <t>16.2711111, -96.2825</t>
  </si>
  <si>
    <t>17°06'05'' N</t>
  </si>
  <si>
    <t>97°32'35'' O</t>
  </si>
  <si>
    <t>17.1013889, -97.5430556</t>
  </si>
  <si>
    <t>17°48'15'' N</t>
  </si>
  <si>
    <t>97°32'26'' O</t>
  </si>
  <si>
    <t>17.8041667, -97.5405556</t>
  </si>
  <si>
    <t>18°11'03'' N</t>
  </si>
  <si>
    <t>96°54'46'' O</t>
  </si>
  <si>
    <t>18.1841667, -96.9127778</t>
  </si>
  <si>
    <t>16°57'15'' N</t>
  </si>
  <si>
    <t>95°50'40'' O</t>
  </si>
  <si>
    <t>16.9541667, -95.8444444</t>
  </si>
  <si>
    <t>15°44'40'' N</t>
  </si>
  <si>
    <t>96°27'55'' O</t>
  </si>
  <si>
    <t>15.7444444, -96.4652778</t>
  </si>
  <si>
    <t>16°47'00'' N</t>
  </si>
  <si>
    <t>96°01'52'' O</t>
  </si>
  <si>
    <t>16.7833333, -96.0311111</t>
  </si>
  <si>
    <t>17°49'39'' N</t>
  </si>
  <si>
    <t>96°39'44'' O</t>
  </si>
  <si>
    <t>17.8275, -96.6622222</t>
  </si>
  <si>
    <t>16°21'58'' N</t>
  </si>
  <si>
    <t>94°11'36'' O</t>
  </si>
  <si>
    <t>16.3661111, -94.1933333</t>
  </si>
  <si>
    <t>16°38'11'' N</t>
  </si>
  <si>
    <t>96°32'14'' O</t>
  </si>
  <si>
    <t>16.6363889, -96.5372222</t>
  </si>
  <si>
    <t>17°00'57'' N</t>
  </si>
  <si>
    <t>97°17'12'' O</t>
  </si>
  <si>
    <t>17.0158333, -97.2866667</t>
  </si>
  <si>
    <t>17°58'30'' N</t>
  </si>
  <si>
    <t>96°42'15'' O</t>
  </si>
  <si>
    <t>17.975, -96.7041667</t>
  </si>
  <si>
    <t>17°20'25'' N</t>
  </si>
  <si>
    <t>97°22'36'' O</t>
  </si>
  <si>
    <t>17.3402778, -97.3766667</t>
  </si>
  <si>
    <t>17°26'10'' N</t>
  </si>
  <si>
    <t>17.4361111, -97.3444444</t>
  </si>
  <si>
    <t>16°39'55'' N</t>
  </si>
  <si>
    <t>96°18'07'' O</t>
  </si>
  <si>
    <t>16.6652778, -96.3019444</t>
  </si>
  <si>
    <t>Villa de Tututepec de Melchor Ocampo</t>
  </si>
  <si>
    <t>Villa De Tututepec De Melchor Ocampo</t>
  </si>
  <si>
    <t>16°07'42'' N</t>
  </si>
  <si>
    <t>97°36'31'' O</t>
  </si>
  <si>
    <t>16.1283333, -97.6086111</t>
  </si>
  <si>
    <t>17°25'07'' N</t>
  </si>
  <si>
    <t>96°21'16'' O</t>
  </si>
  <si>
    <t>17.4186111, -96.3544444</t>
  </si>
  <si>
    <t>17°35'15'' N</t>
  </si>
  <si>
    <t>96°33'06'' O</t>
  </si>
  <si>
    <t>17.5875, -96.5516667</t>
  </si>
  <si>
    <t>San Pedro Y San Pablo Ayutla</t>
  </si>
  <si>
    <t>17°01'32'' N</t>
  </si>
  <si>
    <t>96°04'48'' O</t>
  </si>
  <si>
    <t>17.0255556, -96.08</t>
  </si>
  <si>
    <t>Villa De Etla</t>
  </si>
  <si>
    <t>17°12'27'' N</t>
  </si>
  <si>
    <t>17.2075, -96.8</t>
  </si>
  <si>
    <t>San Pedro Y San Pablo Teposcolula</t>
  </si>
  <si>
    <t>17°30'38'' N</t>
  </si>
  <si>
    <t>17.5105556, -97.4883333</t>
  </si>
  <si>
    <t>San Pedro Y San Pablo Tequixtepec</t>
  </si>
  <si>
    <t>18°03'37'' N</t>
  </si>
  <si>
    <t>97°43'08'' O</t>
  </si>
  <si>
    <t>18.0602778, -97.7188889</t>
  </si>
  <si>
    <t>17°33'37'' N</t>
  </si>
  <si>
    <t>97°28'57'' O</t>
  </si>
  <si>
    <t>17.5602778, -97.4825</t>
  </si>
  <si>
    <t>16°58'14'' N</t>
  </si>
  <si>
    <t>96°45'19'' O</t>
  </si>
  <si>
    <t>16.9705556, -96.7552778</t>
  </si>
  <si>
    <t>16°59'36'' N</t>
  </si>
  <si>
    <t>16.9933333, -96.5883333</t>
  </si>
  <si>
    <t>16°12'02'' N</t>
  </si>
  <si>
    <t>96°49'33'' O</t>
  </si>
  <si>
    <t>16.2005556, -96.8258333</t>
  </si>
  <si>
    <t>16°32'33'' N</t>
  </si>
  <si>
    <t>98°08'40'' O</t>
  </si>
  <si>
    <t>16.5425, -98.1444444</t>
  </si>
  <si>
    <t>17°31'00'' N</t>
  </si>
  <si>
    <t>97°41'05'' O</t>
  </si>
  <si>
    <t>17.5166667, -97.6847222</t>
  </si>
  <si>
    <t>16°10'55'' N</t>
  </si>
  <si>
    <t>96°27'50'' O</t>
  </si>
  <si>
    <t>16.1819444, -96.4638889</t>
  </si>
  <si>
    <t>17°20'43'' N</t>
  </si>
  <si>
    <t>98°01'51'' O</t>
  </si>
  <si>
    <t>17.3452778, -98.0308333</t>
  </si>
  <si>
    <t>16°57'01'' N</t>
  </si>
  <si>
    <t>96°36'49'' O</t>
  </si>
  <si>
    <t>16.9502778, -96.6136111</t>
  </si>
  <si>
    <t>17°03'35'' N</t>
  </si>
  <si>
    <t>96°40'20'' O</t>
  </si>
  <si>
    <t>17.0597222, -96.6722222</t>
  </si>
  <si>
    <t>16°24'26'' N</t>
  </si>
  <si>
    <t>96°43'08'' O</t>
  </si>
  <si>
    <t>16.4072222, -96.7188889</t>
  </si>
  <si>
    <t>17°49'40'' N</t>
  </si>
  <si>
    <t>98°00'12'' O</t>
  </si>
  <si>
    <t>17.8277778, -98.0033333</t>
  </si>
  <si>
    <t>16°20'26'' N</t>
  </si>
  <si>
    <t>96°43'03'' O</t>
  </si>
  <si>
    <t>16.3405556, -96.7175</t>
  </si>
  <si>
    <t>18°12'35'' N</t>
  </si>
  <si>
    <t>18.2097222, -96.9058333</t>
  </si>
  <si>
    <t>96°47'43'' O</t>
  </si>
  <si>
    <t>17.9833333, -96.7952778</t>
  </si>
  <si>
    <t>Santa Ana Del Valle</t>
  </si>
  <si>
    <t>16°59'37'' N</t>
  </si>
  <si>
    <t>16.9936111, -96.4716667</t>
  </si>
  <si>
    <t>16°39'15'' N</t>
  </si>
  <si>
    <t>95°54'35'' O</t>
  </si>
  <si>
    <t>16.6541667, -95.9097222</t>
  </si>
  <si>
    <t>16°44'35'' N</t>
  </si>
  <si>
    <t>96°50'13'' O</t>
  </si>
  <si>
    <t>16.7430556, -96.8369444</t>
  </si>
  <si>
    <t>96°36'37'' O</t>
  </si>
  <si>
    <t>17.3972222, -96.6102778</t>
  </si>
  <si>
    <t>16°50'16'' N</t>
  </si>
  <si>
    <t>96°43'30'' O</t>
  </si>
  <si>
    <t>16.8377778, -96.725</t>
  </si>
  <si>
    <t>16°19'11'' N</t>
  </si>
  <si>
    <t>96°16'01'' O</t>
  </si>
  <si>
    <t>16.3197222, -96.2669444</t>
  </si>
  <si>
    <t>16°18'16'' N</t>
  </si>
  <si>
    <t>96°38'43'' O</t>
  </si>
  <si>
    <t>16.3044444, -96.6452778</t>
  </si>
  <si>
    <t>17°15'57'' N</t>
  </si>
  <si>
    <t>96°33'44'' O</t>
  </si>
  <si>
    <t>17.2658333, -96.5622222</t>
  </si>
  <si>
    <t>16°14'11'' N</t>
  </si>
  <si>
    <t>97°17'31'' O</t>
  </si>
  <si>
    <t>16.2363889, -97.2919444</t>
  </si>
  <si>
    <t>17°16'05'' N</t>
  </si>
  <si>
    <t>96°28'19'' O</t>
  </si>
  <si>
    <t>17.2680556, -96.4719444</t>
  </si>
  <si>
    <t>16°04'00'' N</t>
  </si>
  <si>
    <t>96°45'16'' O</t>
  </si>
  <si>
    <t>16.0666667, -96.7544444</t>
  </si>
  <si>
    <t>16°20'01'' N</t>
  </si>
  <si>
    <t>97°50'08'' O</t>
  </si>
  <si>
    <t>16.3336111, -97.8355556</t>
  </si>
  <si>
    <t>16°46'39'' N</t>
  </si>
  <si>
    <t>96°36'54'' O</t>
  </si>
  <si>
    <t>16.7775, -96.615</t>
  </si>
  <si>
    <t>16°52'49'' N</t>
  </si>
  <si>
    <t>96°44'27'' O</t>
  </si>
  <si>
    <t>16.8802778, -96.7408333</t>
  </si>
  <si>
    <t>17°20'45'' N</t>
  </si>
  <si>
    <t>97°33'30'' O</t>
  </si>
  <si>
    <t>17.3458333, -97.5583333</t>
  </si>
  <si>
    <t>97°32'10'' O</t>
  </si>
  <si>
    <t>17.0708333, -97.5361111</t>
  </si>
  <si>
    <t>17°01'10'' N</t>
  </si>
  <si>
    <t>97°39'40'' O</t>
  </si>
  <si>
    <t>17.0194444, -97.6611111</t>
  </si>
  <si>
    <t>18°03'55'' N</t>
  </si>
  <si>
    <t>18.0652778, -97.6013889</t>
  </si>
  <si>
    <t>18°09'40'' N</t>
  </si>
  <si>
    <t>96°52'30'' O</t>
  </si>
  <si>
    <t>18.1611111, -96.875</t>
  </si>
  <si>
    <t>17°03'30'' N</t>
  </si>
  <si>
    <t>96°41'00'' O</t>
  </si>
  <si>
    <t>17.0583333, -96.6833333</t>
  </si>
  <si>
    <t>Santa Cruz De Bravo</t>
  </si>
  <si>
    <t>17°34'47'' N</t>
  </si>
  <si>
    <t>98°13'25'' O</t>
  </si>
  <si>
    <t>17.5797222, -98.2236111</t>
  </si>
  <si>
    <t>16°52'25'' N</t>
  </si>
  <si>
    <t>97°39'37'' O</t>
  </si>
  <si>
    <t>16.8736111, -97.6602778</t>
  </si>
  <si>
    <t>16°47'37'' N</t>
  </si>
  <si>
    <t>96°52'56'' O</t>
  </si>
  <si>
    <t>16.7936111, -96.8822222</t>
  </si>
  <si>
    <t>17°10'20'' N</t>
  </si>
  <si>
    <t>97°43'25'' O</t>
  </si>
  <si>
    <t>17.1722222, -97.7236111</t>
  </si>
  <si>
    <t>16°57'31'' N</t>
  </si>
  <si>
    <t>96°35'06'' O</t>
  </si>
  <si>
    <t>16.9586111, -96.585</t>
  </si>
  <si>
    <t>Santa Cruz Tacache De Mina</t>
  </si>
  <si>
    <t>17°49'38'' N</t>
  </si>
  <si>
    <t>98°08'58'' O</t>
  </si>
  <si>
    <t>17.8272222, -98.1494444</t>
  </si>
  <si>
    <t>97°29'32'' O</t>
  </si>
  <si>
    <t>16.9175, -97.4922222</t>
  </si>
  <si>
    <t>17°21'23'' N</t>
  </si>
  <si>
    <t>97°34'07'' O</t>
  </si>
  <si>
    <t>17.3563889, -97.5686111</t>
  </si>
  <si>
    <t>16°19'17'' N</t>
  </si>
  <si>
    <t>16.3213889, -96.6722222</t>
  </si>
  <si>
    <t>17°01'35'' N</t>
  </si>
  <si>
    <t>96°44'00'' O</t>
  </si>
  <si>
    <t>17.0263889, -96.7333333</t>
  </si>
  <si>
    <t>16°32'04'' N</t>
  </si>
  <si>
    <t>97°29'41'' O</t>
  </si>
  <si>
    <t>16.5344444, -97.4947222</t>
  </si>
  <si>
    <t>16°47'12'' N</t>
  </si>
  <si>
    <t>96°47'50'' O</t>
  </si>
  <si>
    <t>16.7866667, -96.7972222</t>
  </si>
  <si>
    <t>Santa Inés Del Monte</t>
  </si>
  <si>
    <t>16°55'33'' N</t>
  </si>
  <si>
    <t>96°51'43'' O</t>
  </si>
  <si>
    <t>16.9258333, -96.8619444</t>
  </si>
  <si>
    <t>16°48'32'' N</t>
  </si>
  <si>
    <t>96°45'21'' O</t>
  </si>
  <si>
    <t>16.8088889, -96.7558333</t>
  </si>
  <si>
    <t>Santa Lucía Del Camino</t>
  </si>
  <si>
    <t>17°03'45'' N</t>
  </si>
  <si>
    <t>96°41'36'' O</t>
  </si>
  <si>
    <t>17.0625, -96.6933333</t>
  </si>
  <si>
    <t>16°11'07'' N</t>
  </si>
  <si>
    <t>96°37'05'' O</t>
  </si>
  <si>
    <t>16.1852778, -96.6180556</t>
  </si>
  <si>
    <t>16°58'13'' N</t>
  </si>
  <si>
    <t>97°39'57'' O</t>
  </si>
  <si>
    <t>16.9702778, -97.6658333</t>
  </si>
  <si>
    <t>16°44'28'' N</t>
  </si>
  <si>
    <t>96°40'51'' O</t>
  </si>
  <si>
    <t>16.7411111, -96.6808333</t>
  </si>
  <si>
    <t>17°05'28'' N</t>
  </si>
  <si>
    <t>95°51'15'' O</t>
  </si>
  <si>
    <t>17.0911111, -95.8541667</t>
  </si>
  <si>
    <t>17°38'00'' N</t>
  </si>
  <si>
    <t>97°06'04'' O</t>
  </si>
  <si>
    <t>17.6333333, -97.1011111</t>
  </si>
  <si>
    <t>Santa María La Asunción</t>
  </si>
  <si>
    <t>18°06'26'' N</t>
  </si>
  <si>
    <t>96°49'09'' O</t>
  </si>
  <si>
    <t>18.1072222, -96.8191667</t>
  </si>
  <si>
    <t>Heroica Ciudad De Tlaxiaco</t>
  </si>
  <si>
    <t>17°16'10'' N</t>
  </si>
  <si>
    <t>97°40'45'' O</t>
  </si>
  <si>
    <t>17.2694444, -97.6791667</t>
  </si>
  <si>
    <t>Ayoquezco De Aldama</t>
  </si>
  <si>
    <t>16°41'06'' N</t>
  </si>
  <si>
    <t>16.685, -96.8430556</t>
  </si>
  <si>
    <t>17.1013889, -96.7777778</t>
  </si>
  <si>
    <t>17°53'55'' N</t>
  </si>
  <si>
    <t>97°41'35'' O</t>
  </si>
  <si>
    <t>17.8986111, -97.6930556</t>
  </si>
  <si>
    <t>15°53'50'' N</t>
  </si>
  <si>
    <t>96°56'15'' O</t>
  </si>
  <si>
    <t>15.8972222, -96.9375</t>
  </si>
  <si>
    <t>16°27'03'' N</t>
  </si>
  <si>
    <t>98°17'08'' O</t>
  </si>
  <si>
    <t>16.4508333, -98.2855556</t>
  </si>
  <si>
    <t>16°57'51'' N</t>
  </si>
  <si>
    <t>96°42'24'' O</t>
  </si>
  <si>
    <t>16.9641667, -96.7066667</t>
  </si>
  <si>
    <t>17°31'28'' N</t>
  </si>
  <si>
    <t>97°17'00'' O</t>
  </si>
  <si>
    <t>17.5244444, -97.2833333</t>
  </si>
  <si>
    <t>Villa De Chilapa De Díaz</t>
  </si>
  <si>
    <t>17°35'20'' N</t>
  </si>
  <si>
    <t>97°37'55'' O</t>
  </si>
  <si>
    <t>17.5888889, -97.6319444</t>
  </si>
  <si>
    <t>18°14'00'' N</t>
  </si>
  <si>
    <t>96°49'49'' O</t>
  </si>
  <si>
    <t>18.2333333, -96.8302778</t>
  </si>
  <si>
    <t>94°41'00'' O</t>
  </si>
  <si>
    <t>16.9063889, -94.6833333</t>
  </si>
  <si>
    <t>Santa María Del Rosario</t>
  </si>
  <si>
    <t>17°21'06'' N</t>
  </si>
  <si>
    <t>97°35'37'' O</t>
  </si>
  <si>
    <t>17.3516667, -97.5936111</t>
  </si>
  <si>
    <t>Santa María Del Tule</t>
  </si>
  <si>
    <t>17°02'50'' N</t>
  </si>
  <si>
    <t>96°38'00'' O</t>
  </si>
  <si>
    <t>17.0472222, -96.6333333</t>
  </si>
  <si>
    <t>16°17'02'' N</t>
  </si>
  <si>
    <t>95°52'38'' O</t>
  </si>
  <si>
    <t>16.2838889, -95.8772222</t>
  </si>
  <si>
    <t>17°00'06'' N</t>
  </si>
  <si>
    <t>96°36'09'' O</t>
  </si>
  <si>
    <t>17.0016667, -96.6025</t>
  </si>
  <si>
    <t>16°44'15'' N</t>
  </si>
  <si>
    <t>95°21'15'' O</t>
  </si>
  <si>
    <t>16.7375, -95.3541667</t>
  </si>
  <si>
    <t>15°50'03'' N</t>
  </si>
  <si>
    <t>96°19'20'' O</t>
  </si>
  <si>
    <t>15.8341667, -96.3222222</t>
  </si>
  <si>
    <t>16°18'05'' N</t>
  </si>
  <si>
    <t>97°54'45'' O</t>
  </si>
  <si>
    <t>16.3013889, -97.9125</t>
  </si>
  <si>
    <t>16°38'08'' N</t>
  </si>
  <si>
    <t>98°01'58'' O</t>
  </si>
  <si>
    <t>16.6355556, -98.0327778</t>
  </si>
  <si>
    <t>17°51'10'' N</t>
  </si>
  <si>
    <t>97°11'34'' O</t>
  </si>
  <si>
    <t>17.8527778, -97.1927778</t>
  </si>
  <si>
    <t>17°51'36'' N</t>
  </si>
  <si>
    <t>96°12'41'' O</t>
  </si>
  <si>
    <t>17.86, -96.2113889</t>
  </si>
  <si>
    <t>Santa María Jalapa Del Marqués</t>
  </si>
  <si>
    <t>16°26'27'' N</t>
  </si>
  <si>
    <t>95°26'42'' O</t>
  </si>
  <si>
    <t>16.4408333, -95.445</t>
  </si>
  <si>
    <t>17°21'43'' N</t>
  </si>
  <si>
    <t>96°31'40'' O</t>
  </si>
  <si>
    <t>17.3619444, -96.5277778</t>
  </si>
  <si>
    <t>16°43'37'' N</t>
  </si>
  <si>
    <t>97°01'08'' O</t>
  </si>
  <si>
    <t>16.7269444, -97.0188889</t>
  </si>
  <si>
    <t>16°22'28'' N</t>
  </si>
  <si>
    <t>95°15'35'' O</t>
  </si>
  <si>
    <t>16.3744444, -95.2597222</t>
  </si>
  <si>
    <t>17°39'40'' N</t>
  </si>
  <si>
    <t>97°20'00'' O</t>
  </si>
  <si>
    <t>17.6611111, -97.3333333</t>
  </si>
  <si>
    <t>17°24'37'' N</t>
  </si>
  <si>
    <t>97°29'50'' O</t>
  </si>
  <si>
    <t>17.4102778, -97.4972222</t>
  </si>
  <si>
    <t>16°07'46'' N</t>
  </si>
  <si>
    <t>96°22'10'' O</t>
  </si>
  <si>
    <t>16.1294444, -96.3694444</t>
  </si>
  <si>
    <t>17°46'57'' N</t>
  </si>
  <si>
    <t>17.7825, -96.7972222</t>
  </si>
  <si>
    <t>17°04'40'' N</t>
  </si>
  <si>
    <t>97°00'05'' O</t>
  </si>
  <si>
    <t>17.0777778, -97.0013889</t>
  </si>
  <si>
    <t>16°49'18'' N</t>
  </si>
  <si>
    <t>95°07'11'' O</t>
  </si>
  <si>
    <t>16.8216667, -95.1197222</t>
  </si>
  <si>
    <t>16°16'33'' N</t>
  </si>
  <si>
    <t>96°03'05'' O</t>
  </si>
  <si>
    <t>16.2758333, -96.0513889</t>
  </si>
  <si>
    <t>16°33'57'' N</t>
  </si>
  <si>
    <t>97°00'46'' O</t>
  </si>
  <si>
    <t>16.5658333, -97.0127778</t>
  </si>
  <si>
    <t>17°08'25'' N</t>
  </si>
  <si>
    <t>97°23'35'' O</t>
  </si>
  <si>
    <t>17.1402778, -97.3930556</t>
  </si>
  <si>
    <t>17°57'20'' N</t>
  </si>
  <si>
    <t>97°01'25'' O</t>
  </si>
  <si>
    <t>17.9555556, -97.0236111</t>
  </si>
  <si>
    <t>17°22'50'' N</t>
  </si>
  <si>
    <t>96°09'40'' O</t>
  </si>
  <si>
    <t>17.3805556, -96.1611111</t>
  </si>
  <si>
    <t>16°09'46'' N</t>
  </si>
  <si>
    <t>97°11'40'' O</t>
  </si>
  <si>
    <t>16.1627778, -97.1944444</t>
  </si>
  <si>
    <t>96°57'17'' O</t>
  </si>
  <si>
    <t>18.1661111, -96.9547222</t>
  </si>
  <si>
    <t>16°59'48'' N</t>
  </si>
  <si>
    <t>96°00'33'' O</t>
  </si>
  <si>
    <t>16.9966667, -96.0091667</t>
  </si>
  <si>
    <t>17°42'45'' N</t>
  </si>
  <si>
    <t>97°04'00'' O</t>
  </si>
  <si>
    <t>17.7125, -97.0666667</t>
  </si>
  <si>
    <t>17°05'35'' N</t>
  </si>
  <si>
    <t>96°03'52'' O</t>
  </si>
  <si>
    <t>17.0930556, -96.0644444</t>
  </si>
  <si>
    <t>17°56'58'' N</t>
  </si>
  <si>
    <t>96°44'15'' O</t>
  </si>
  <si>
    <t>17.9494444, -96.7375</t>
  </si>
  <si>
    <t>15°44'45'' N</t>
  </si>
  <si>
    <t>96°32'50'' O</t>
  </si>
  <si>
    <t>15.7458333, -96.5472222</t>
  </si>
  <si>
    <t>16°36'00'' N</t>
  </si>
  <si>
    <t>95°37'30'' O</t>
  </si>
  <si>
    <t>16.6, -95.625</t>
  </si>
  <si>
    <t>16°21'37'' N</t>
  </si>
  <si>
    <t>95°01'07'' O</t>
  </si>
  <si>
    <t>16.3602778, -95.0186111</t>
  </si>
  <si>
    <t>96°15'43'' O</t>
  </si>
  <si>
    <t>17.2388889, -96.2619444</t>
  </si>
  <si>
    <t>96°25'46'' O</t>
  </si>
  <si>
    <t>17.2341667, -96.4294444</t>
  </si>
  <si>
    <t>16°52'35'' N</t>
  </si>
  <si>
    <t>97°30'15'' O</t>
  </si>
  <si>
    <t>16.8763889, -97.5041667</t>
  </si>
  <si>
    <t>17°07'05'' N</t>
  </si>
  <si>
    <t>97°30'55'' O</t>
  </si>
  <si>
    <t>17.1180556, -97.5152778</t>
  </si>
  <si>
    <t>97°46'10'' O</t>
  </si>
  <si>
    <t>17.0180556, -97.7694444</t>
  </si>
  <si>
    <t>97°59'21'' O</t>
  </si>
  <si>
    <t>16.7625, -97.9891667</t>
  </si>
  <si>
    <t>16°39'17'' N</t>
  </si>
  <si>
    <t>97°20'17'' O</t>
  </si>
  <si>
    <t>16.6547222, -97.3380556</t>
  </si>
  <si>
    <t>16°33'30'' N</t>
  </si>
  <si>
    <t>96°21'11'' O</t>
  </si>
  <si>
    <t>16.5583333, -96.3530556</t>
  </si>
  <si>
    <t>16°38'23'' N</t>
  </si>
  <si>
    <t>97°29'49'' O</t>
  </si>
  <si>
    <t>16.6397222, -97.4969444</t>
  </si>
  <si>
    <t>17°38'50'' N</t>
  </si>
  <si>
    <t>97°08'10'' O</t>
  </si>
  <si>
    <t>17.6472222, -97.1361111</t>
  </si>
  <si>
    <t>16°48'15'' N</t>
  </si>
  <si>
    <t>96°43'20'' O</t>
  </si>
  <si>
    <t>16.8041667, -96.7222222</t>
  </si>
  <si>
    <t>15°59'12'' N</t>
  </si>
  <si>
    <t>95°40'26'' O</t>
  </si>
  <si>
    <t>15.9866667, -95.6738889</t>
  </si>
  <si>
    <t>17°06'11'' N</t>
  </si>
  <si>
    <t>95°56'44'' O</t>
  </si>
  <si>
    <t>17.1030556, -95.9455556</t>
  </si>
  <si>
    <t>17°56'03'' N</t>
  </si>
  <si>
    <t>97°57'29'' O</t>
  </si>
  <si>
    <t>17.9341667, -97.9580556</t>
  </si>
  <si>
    <t>17°43'15'' N</t>
  </si>
  <si>
    <t>97°44'30'' O</t>
  </si>
  <si>
    <t>17.7208333, -97.7416667</t>
  </si>
  <si>
    <t>17°26'44'' N</t>
  </si>
  <si>
    <t>96°11'02'' O</t>
  </si>
  <si>
    <t>17.4455556, -96.1838889</t>
  </si>
  <si>
    <t>17°33'54'' N</t>
  </si>
  <si>
    <t>17.565, -96.5483333</t>
  </si>
  <si>
    <t>Santiago Chazumba</t>
  </si>
  <si>
    <t>18°11'20'' N</t>
  </si>
  <si>
    <t>18.1888889, -97.6805556</t>
  </si>
  <si>
    <t>17°21'38'' N</t>
  </si>
  <si>
    <t>95°55'21'' O</t>
  </si>
  <si>
    <t>17.3605556, -95.9225</t>
  </si>
  <si>
    <t>Santiago Del Río</t>
  </si>
  <si>
    <t>17°27'20'' N</t>
  </si>
  <si>
    <t>17.4555556, -98.0888889</t>
  </si>
  <si>
    <t>17°49'32'' N</t>
  </si>
  <si>
    <t>97°43'53'' O</t>
  </si>
  <si>
    <t>17.8255556, -97.7313889</t>
  </si>
  <si>
    <t>17°27'01'' N</t>
  </si>
  <si>
    <t>97°04'18'' O</t>
  </si>
  <si>
    <t>17.4502778, -97.0716667</t>
  </si>
  <si>
    <t>17°50'55'' N</t>
  </si>
  <si>
    <t>97°25'35'' O</t>
  </si>
  <si>
    <t>17.8486111, -97.4263889</t>
  </si>
  <si>
    <t>16°56'04'' N</t>
  </si>
  <si>
    <t>95°37'17'' O</t>
  </si>
  <si>
    <t>16.9344444, -95.6213889</t>
  </si>
  <si>
    <t>16°33'54'' N</t>
  </si>
  <si>
    <t>97°39'09'' O</t>
  </si>
  <si>
    <t>16.565, -97.6525</t>
  </si>
  <si>
    <t>16°16'42'' N</t>
  </si>
  <si>
    <t>97°49'12'' O</t>
  </si>
  <si>
    <t>16.2783333, -97.82</t>
  </si>
  <si>
    <t>Monte Negro</t>
  </si>
  <si>
    <t>17°32'08'' N</t>
  </si>
  <si>
    <t>95°56'39'' O</t>
  </si>
  <si>
    <t>17.5355556, -95.9441667</t>
  </si>
  <si>
    <t>17°20'20'' N</t>
  </si>
  <si>
    <t>98°00'40'' O</t>
  </si>
  <si>
    <t>17.3388889, -98.0111111</t>
  </si>
  <si>
    <t>16°41'08'' N</t>
  </si>
  <si>
    <t>95°31'50'' O</t>
  </si>
  <si>
    <t>16.6855556, -95.5305556</t>
  </si>
  <si>
    <t>17°25'04'' N</t>
  </si>
  <si>
    <t>17.4177778, -96.2483333</t>
  </si>
  <si>
    <t>16°35'05'' N</t>
  </si>
  <si>
    <t>95°12'20'' O</t>
  </si>
  <si>
    <t>16.5847222, -95.2055556</t>
  </si>
  <si>
    <t>17°13'01'' N</t>
  </si>
  <si>
    <t>96°18'40'' O</t>
  </si>
  <si>
    <t>17.2169444, -96.3111111</t>
  </si>
  <si>
    <t>16°29'18'' N</t>
  </si>
  <si>
    <t>98°17'23'' O</t>
  </si>
  <si>
    <t>16.4883333, -98.2897222</t>
  </si>
  <si>
    <t>16°51'53'' N</t>
  </si>
  <si>
    <t>96°23'01'' O</t>
  </si>
  <si>
    <t>16.8647222, -96.3836111</t>
  </si>
  <si>
    <t>17°59'02'' N</t>
  </si>
  <si>
    <t>97°41'20'' O</t>
  </si>
  <si>
    <t>17.9838889, -97.6888889</t>
  </si>
  <si>
    <t>16°25'31'' N</t>
  </si>
  <si>
    <t>97°13'40'' O</t>
  </si>
  <si>
    <t>16.4252778, -97.2277778</t>
  </si>
  <si>
    <t>17°30'11'' N</t>
  </si>
  <si>
    <t>96°55'03'' O</t>
  </si>
  <si>
    <t>17.5030556, -96.9175</t>
  </si>
  <si>
    <t>17°25'10'' N</t>
  </si>
  <si>
    <t>97°22'20'' O</t>
  </si>
  <si>
    <t>17.4194444, -97.3722222</t>
  </si>
  <si>
    <t>97°40'25'' O</t>
  </si>
  <si>
    <t>17.3305556, -97.6736111</t>
  </si>
  <si>
    <t>17°00'45'' N</t>
  </si>
  <si>
    <t>97°46'00'' O</t>
  </si>
  <si>
    <t>17.0125, -97.7666667</t>
  </si>
  <si>
    <t>98°03'01'' O</t>
  </si>
  <si>
    <t>16.3380556, -98.0502778</t>
  </si>
  <si>
    <t>17°15'00'' N</t>
  </si>
  <si>
    <t>96°52'00'' O</t>
  </si>
  <si>
    <t>17.25, -96.8666667</t>
  </si>
  <si>
    <t>17°40'10'' N</t>
  </si>
  <si>
    <t>98°13'18'' O</t>
  </si>
  <si>
    <t>17.6694444, -98.2216667</t>
  </si>
  <si>
    <t>16°20'23'' N</t>
  </si>
  <si>
    <t>98°26'53'' O</t>
  </si>
  <si>
    <t>16.3397222, -98.4480556</t>
  </si>
  <si>
    <t>Villa Tejúpam De La Unión</t>
  </si>
  <si>
    <t>17°39'45'' N</t>
  </si>
  <si>
    <t>97°28'15'' O</t>
  </si>
  <si>
    <t>17.6625, -97.4708333</t>
  </si>
  <si>
    <t>17°19'30'' N</t>
  </si>
  <si>
    <t>97°00'15'' O</t>
  </si>
  <si>
    <t>17.325, -97.0041667</t>
  </si>
  <si>
    <t>17°46'55'' N</t>
  </si>
  <si>
    <t>97°24'03'' O</t>
  </si>
  <si>
    <t>17.7819444, -97.4008333</t>
  </si>
  <si>
    <t>16°19'16'' N</t>
  </si>
  <si>
    <t>97°44'52'' O</t>
  </si>
  <si>
    <t>16.3211111, -97.7477778</t>
  </si>
  <si>
    <t>Mixt</t>
  </si>
  <si>
    <t>18°12'26'' N</t>
  </si>
  <si>
    <t>96°58'05'' O</t>
  </si>
  <si>
    <t>18.2072222, -96.9680556</t>
  </si>
  <si>
    <t>16°41'28'' N</t>
  </si>
  <si>
    <t>97°15'35'' O</t>
  </si>
  <si>
    <t>16.6911111, -97.2597222</t>
  </si>
  <si>
    <t>17°17'00'' N</t>
  </si>
  <si>
    <t>97°20'20'' O</t>
  </si>
  <si>
    <t>17.2833333, -97.3388889</t>
  </si>
  <si>
    <t>17°27'35'' N</t>
  </si>
  <si>
    <t>97°19'10'' O</t>
  </si>
  <si>
    <t>17.4597222, -97.3194444</t>
  </si>
  <si>
    <t>96°59'45'' O</t>
  </si>
  <si>
    <t>17.0263889, -96.9958333</t>
  </si>
  <si>
    <t>16°00'32'' N</t>
  </si>
  <si>
    <t>96°13'29'' O</t>
  </si>
  <si>
    <t>16.0088889, -96.2247222</t>
  </si>
  <si>
    <t>17°17'33'' N</t>
  </si>
  <si>
    <t>17.2925, -96.4319444</t>
  </si>
  <si>
    <t>16°13'32'' N</t>
  </si>
  <si>
    <t>97°16'09'' O</t>
  </si>
  <si>
    <t>16.2255556, -97.2691667</t>
  </si>
  <si>
    <t>95°41'58'' O</t>
  </si>
  <si>
    <t>17.3347222, -95.6994444</t>
  </si>
  <si>
    <t>17°28'20'' N</t>
  </si>
  <si>
    <t>17.4722222, -97.5694444</t>
  </si>
  <si>
    <t>97°34'35'' O</t>
  </si>
  <si>
    <t>16.8722222, -97.5763889</t>
  </si>
  <si>
    <t>17°36'29'' N</t>
  </si>
  <si>
    <t>98°11'47'' O</t>
  </si>
  <si>
    <t>17.6080556, -98.1963889</t>
  </si>
  <si>
    <t>17°09'31'' N</t>
  </si>
  <si>
    <t>95°54'52'' O</t>
  </si>
  <si>
    <t>17.1586111, -95.9144444</t>
  </si>
  <si>
    <t>17°13'12'' N</t>
  </si>
  <si>
    <t>17.22, -96.2416667</t>
  </si>
  <si>
    <t>17°17'22'' N</t>
  </si>
  <si>
    <t>96°37'14'' O</t>
  </si>
  <si>
    <t>17.2894444, -96.6205556</t>
  </si>
  <si>
    <t>16°35'15'' N</t>
  </si>
  <si>
    <t>94°46'00'' O</t>
  </si>
  <si>
    <t>16.5875, -94.7666667</t>
  </si>
  <si>
    <t>17°04'00'' N</t>
  </si>
  <si>
    <t>96°12'00'' O</t>
  </si>
  <si>
    <t>17.0666667, -96.2</t>
  </si>
  <si>
    <t>16°19'55'' N</t>
  </si>
  <si>
    <t>98°22'40'' O</t>
  </si>
  <si>
    <t>16.3319444, -98.3777778</t>
  </si>
  <si>
    <t>16°35'20'' N</t>
  </si>
  <si>
    <t>95°09'42'' O</t>
  </si>
  <si>
    <t>16.5888889, -95.1616667</t>
  </si>
  <si>
    <t>Santo Domingo De Morelos</t>
  </si>
  <si>
    <t>15°50'04'' N</t>
  </si>
  <si>
    <t>96°40'01'' O</t>
  </si>
  <si>
    <t>15.8344444, -96.6669444</t>
  </si>
  <si>
    <t>16°54'45'' N</t>
  </si>
  <si>
    <t>16.9125, -97.5319444</t>
  </si>
  <si>
    <t>17°13'18'' N</t>
  </si>
  <si>
    <t>97°07'15'' O</t>
  </si>
  <si>
    <t>17.2216667, -97.1208333</t>
  </si>
  <si>
    <t>16°08'55'' N</t>
  </si>
  <si>
    <t>96°18'34'' O</t>
  </si>
  <si>
    <t>16.1486111, -96.3094444</t>
  </si>
  <si>
    <t>16°49'05'' N</t>
  </si>
  <si>
    <t>95°08'25'' O</t>
  </si>
  <si>
    <t>16.8180556, -95.1402778</t>
  </si>
  <si>
    <t>96°06'50'' O</t>
  </si>
  <si>
    <t>17.3375, -96.1138889</t>
  </si>
  <si>
    <t>16°19'28'' N</t>
  </si>
  <si>
    <t>95°14'20'' O</t>
  </si>
  <si>
    <t>16.3244444, -95.2388889</t>
  </si>
  <si>
    <t>16°35'19'' N</t>
  </si>
  <si>
    <t>97°13'33'' O</t>
  </si>
  <si>
    <t>16.5886111, -97.2258333</t>
  </si>
  <si>
    <t>16°57'20'' N</t>
  </si>
  <si>
    <t>96°03'19'' O</t>
  </si>
  <si>
    <t>16.9555556, -96.0552778</t>
  </si>
  <si>
    <t>97°20'46'' O</t>
  </si>
  <si>
    <t>17.4066667, -97.3461111</t>
  </si>
  <si>
    <t>17°03'38'' N</t>
  </si>
  <si>
    <t>96°37'22'' O</t>
  </si>
  <si>
    <t>17.0605556, -96.6227778</t>
  </si>
  <si>
    <t>17°40'30'' N</t>
  </si>
  <si>
    <t>97°57'45'' O</t>
  </si>
  <si>
    <t>17.675, -97.9625</t>
  </si>
  <si>
    <t>17°36'38'' N</t>
  </si>
  <si>
    <t>97°21'30'' O</t>
  </si>
  <si>
    <t>17.6105556, -97.3583333</t>
  </si>
  <si>
    <t>17°09'12'' N</t>
  </si>
  <si>
    <t>96°16'03'' O</t>
  </si>
  <si>
    <t>17.1533333, -96.2675</t>
  </si>
  <si>
    <t>17°31'36'' N</t>
  </si>
  <si>
    <t>17.5266667, -97.3444444</t>
  </si>
  <si>
    <t>17°37'00'' N</t>
  </si>
  <si>
    <t>97°41'00'' O</t>
  </si>
  <si>
    <t>17.6166667, -97.6833333</t>
  </si>
  <si>
    <t>16°28'55'' N</t>
  </si>
  <si>
    <t>94°21'13'' O</t>
  </si>
  <si>
    <t>16.4819444, -94.3536111</t>
  </si>
  <si>
    <t>16°06'22'' N</t>
  </si>
  <si>
    <t>97°08'39'' O</t>
  </si>
  <si>
    <t>16.1061111, -97.1441667</t>
  </si>
  <si>
    <t>17°48'20'' N</t>
  </si>
  <si>
    <t>96°51'40'' O</t>
  </si>
  <si>
    <t>17.8055556, -96.8611111</t>
  </si>
  <si>
    <t>17°26'15'' N</t>
  </si>
  <si>
    <t>97°56'18'' O</t>
  </si>
  <si>
    <t>17.4375, -97.9383333</t>
  </si>
  <si>
    <t>17°46'37'' N</t>
  </si>
  <si>
    <t>98°00'20'' O</t>
  </si>
  <si>
    <t>17.7769444, -98.0055556</t>
  </si>
  <si>
    <t>16°50'41'' N</t>
  </si>
  <si>
    <t>96°40'14'' O</t>
  </si>
  <si>
    <t>16.8447222, -96.6705556</t>
  </si>
  <si>
    <t>96°52'15'' O</t>
  </si>
  <si>
    <t>17.1722222, -96.8708333</t>
  </si>
  <si>
    <t>97°45'45'' O</t>
  </si>
  <si>
    <t>17.1444444, -97.7625</t>
  </si>
  <si>
    <t>16°16'19'' N</t>
  </si>
  <si>
    <t>16.2719444, -96.585</t>
  </si>
  <si>
    <t>16°23'11'' N</t>
  </si>
  <si>
    <t>96°50'40'' O</t>
  </si>
  <si>
    <t>16.3863889, -96.8444444</t>
  </si>
  <si>
    <t>16°42'13'' N</t>
  </si>
  <si>
    <t>97°01'09'' O</t>
  </si>
  <si>
    <t>16.7036111, -97.0191667</t>
  </si>
  <si>
    <t>97°26'30'' O</t>
  </si>
  <si>
    <t>17.4555556, -97.4416667</t>
  </si>
  <si>
    <t>17°30'08'' N</t>
  </si>
  <si>
    <t>98°08'38'' O</t>
  </si>
  <si>
    <t>17.5022222, -98.1438889</t>
  </si>
  <si>
    <t>Sitio De Xitlapehua</t>
  </si>
  <si>
    <t>16°21'06'' N</t>
  </si>
  <si>
    <t>96°31'56'' O</t>
  </si>
  <si>
    <t>16.3516667, -96.5322222</t>
  </si>
  <si>
    <t>17°10'10'' N</t>
  </si>
  <si>
    <t>17.1694444, -96.8208333</t>
  </si>
  <si>
    <t>Villa De Tamazulápam Del Progreso</t>
  </si>
  <si>
    <t>97°34'17'' O</t>
  </si>
  <si>
    <t>17.675, -97.5713889</t>
  </si>
  <si>
    <t>Tanetze De Zaragoza</t>
  </si>
  <si>
    <t>17°22'32'' N</t>
  </si>
  <si>
    <t>96°18'03'' O</t>
  </si>
  <si>
    <t>17.3755556, -96.3008333</t>
  </si>
  <si>
    <t>96°45'11'' O</t>
  </si>
  <si>
    <t>16.5658333, -96.7530556</t>
  </si>
  <si>
    <t>Tataltepec De Valdés</t>
  </si>
  <si>
    <t>16°18'15'' N</t>
  </si>
  <si>
    <t>97°32'45'' O</t>
  </si>
  <si>
    <t>16.3041667, -97.5458333</t>
  </si>
  <si>
    <t>Teococuilco De Marcos Pérez</t>
  </si>
  <si>
    <t>17°21'10'' N</t>
  </si>
  <si>
    <t>96°36'42'' O</t>
  </si>
  <si>
    <t>17.3527778, -96.6116667</t>
  </si>
  <si>
    <t>Teotitlán De Flores Magón</t>
  </si>
  <si>
    <t>18°07'57'' N</t>
  </si>
  <si>
    <t>97°04'20'' O</t>
  </si>
  <si>
    <t>18.1325, -97.0722222</t>
  </si>
  <si>
    <t>Teotitlán Del Valle</t>
  </si>
  <si>
    <t>96°31'12'' O</t>
  </si>
  <si>
    <t>17.0291667, -96.52</t>
  </si>
  <si>
    <t>97°32'05'' O</t>
  </si>
  <si>
    <t>17.725, -97.5347222</t>
  </si>
  <si>
    <t>Tepelmeme Villa De Morelos</t>
  </si>
  <si>
    <t>17°52'30'' N</t>
  </si>
  <si>
    <t>97°21'44'' O</t>
  </si>
  <si>
    <t>17.875, -97.3622222</t>
  </si>
  <si>
    <t>Tezoatlán de Segura y Luna</t>
  </si>
  <si>
    <t>Tezoatlán De Segura Y Luna</t>
  </si>
  <si>
    <t>17°39'08'' N</t>
  </si>
  <si>
    <t>97°48'40'' O</t>
  </si>
  <si>
    <t>17.6522222, -97.8111111</t>
  </si>
  <si>
    <t>17°00'25'' N</t>
  </si>
  <si>
    <t>96°35'00'' O</t>
  </si>
  <si>
    <t>17.0069444, -96.5833333</t>
  </si>
  <si>
    <t>Tlacolula De Matamoros</t>
  </si>
  <si>
    <t>96°28'45'' O</t>
  </si>
  <si>
    <t>16.9541667, -96.4791667</t>
  </si>
  <si>
    <t>17°51'03'' N</t>
  </si>
  <si>
    <t>97°26'00'' O</t>
  </si>
  <si>
    <t>17.8508333, -97.4333333</t>
  </si>
  <si>
    <t>Tlalixtac De Cabrera</t>
  </si>
  <si>
    <t>96°38'56'' O</t>
  </si>
  <si>
    <t>17.0708333, -96.6488889</t>
  </si>
  <si>
    <t>Totontepec Villa De Morelos</t>
  </si>
  <si>
    <t>17°15'24'' N</t>
  </si>
  <si>
    <t>96°01'37'' O</t>
  </si>
  <si>
    <t>17.2566667, -96.0269444</t>
  </si>
  <si>
    <t>16°55'17'' N</t>
  </si>
  <si>
    <t>96°45'54'' O</t>
  </si>
  <si>
    <t>16.9213889, -96.765</t>
  </si>
  <si>
    <t>17°46'17'' N</t>
  </si>
  <si>
    <t>97°30'20'' O</t>
  </si>
  <si>
    <t>17.7713889, -97.5055556</t>
  </si>
  <si>
    <t>16°28'30'' N</t>
  </si>
  <si>
    <t>94°49'47'' O</t>
  </si>
  <si>
    <t>16.475, -94.8297222</t>
  </si>
  <si>
    <t>17°46'15'' N</t>
  </si>
  <si>
    <t>96°58'45'' O</t>
  </si>
  <si>
    <t>17.7708333, -96.9791667</t>
  </si>
  <si>
    <t>17°46'35'' N</t>
  </si>
  <si>
    <t>96°18'00'' O</t>
  </si>
  <si>
    <t>17.7763889, -96.3</t>
  </si>
  <si>
    <t>16°59'53'' N</t>
  </si>
  <si>
    <t>96°25'53'' O</t>
  </si>
  <si>
    <t>16.9980556, -96.4313889</t>
  </si>
  <si>
    <t>16°43'25'' N</t>
  </si>
  <si>
    <t>96°28'21'' O</t>
  </si>
  <si>
    <t>16.7236111, -96.4725</t>
  </si>
  <si>
    <t>Magdalena Yodocono De Porfirio Díaz</t>
  </si>
  <si>
    <t>17°22'52'' N</t>
  </si>
  <si>
    <t>97°21'27'' O</t>
  </si>
  <si>
    <t>17.3811111, -97.3575</t>
  </si>
  <si>
    <t>16°27'40'' N</t>
  </si>
  <si>
    <t>96°47'17'' O</t>
  </si>
  <si>
    <t>16.4611111, -96.7880556</t>
  </si>
  <si>
    <t>Yutanduchi De Guerrero</t>
  </si>
  <si>
    <t>17°02'10'' N</t>
  </si>
  <si>
    <t>97°17'45'' O</t>
  </si>
  <si>
    <t>17.0361111, -97.2958333</t>
  </si>
  <si>
    <t>Villa De Zaachila</t>
  </si>
  <si>
    <t>16°57'03'' N</t>
  </si>
  <si>
    <t>96°44'57'' O</t>
  </si>
  <si>
    <t>16.9508333, -96.7491667</t>
  </si>
  <si>
    <t>Zapotitlán Del Río</t>
  </si>
  <si>
    <t>16°52'33'' N</t>
  </si>
  <si>
    <t>97°14'16'' O</t>
  </si>
  <si>
    <t>16.8758333, -97.2377778</t>
  </si>
  <si>
    <t>17°45'17'' N</t>
  </si>
  <si>
    <t>98°23'23'' O</t>
  </si>
  <si>
    <t>17.7547222, -98.3897222</t>
  </si>
  <si>
    <t>17°53'20'' N</t>
  </si>
  <si>
    <t>97°49'04'' O</t>
  </si>
  <si>
    <t>17.8888889, -97.8177778</t>
  </si>
  <si>
    <t>Santa Inés De Zaragoza</t>
  </si>
  <si>
    <t>97°09'30'' O</t>
  </si>
  <si>
    <t>17.2280556, -97.1583333</t>
  </si>
  <si>
    <t>Zimatlán De Álvarez</t>
  </si>
  <si>
    <t>16°51'58'' N</t>
  </si>
  <si>
    <t>96°47'06'' O</t>
  </si>
  <si>
    <t>16.8661111, -96.785</t>
  </si>
  <si>
    <t>19°06'12'' N</t>
  </si>
  <si>
    <t>97°57'04'' O</t>
  </si>
  <si>
    <t>19.1033333, -97.9511111</t>
  </si>
  <si>
    <t>San José Acateno</t>
  </si>
  <si>
    <t>20°07'56'' N</t>
  </si>
  <si>
    <t>97°12'44'' O</t>
  </si>
  <si>
    <t>20.1322222, -97.2122222</t>
  </si>
  <si>
    <t>Acatlán De Osorio</t>
  </si>
  <si>
    <t>18°12'12'' N</t>
  </si>
  <si>
    <t>98°02'55'' O</t>
  </si>
  <si>
    <t>18.2033333, -98.0486111</t>
  </si>
  <si>
    <t>Acatzingo De Hidalgo</t>
  </si>
  <si>
    <t>18°58'54'' N</t>
  </si>
  <si>
    <t>97°46'56'' O</t>
  </si>
  <si>
    <t>18.9816667, -97.7822222</t>
  </si>
  <si>
    <t>18°46'02'' N</t>
  </si>
  <si>
    <t>98°42'57'' O</t>
  </si>
  <si>
    <t>18.7672222, -98.7158333</t>
  </si>
  <si>
    <t>20°00'27'' N</t>
  </si>
  <si>
    <t>97°51'37'' O</t>
  </si>
  <si>
    <t>20.0075, -97.8602778</t>
  </si>
  <si>
    <t>18°34'29'' N</t>
  </si>
  <si>
    <t>98°15'22'' O</t>
  </si>
  <si>
    <t>18.5747222, -98.2561111</t>
  </si>
  <si>
    <t>20°02'56'' N</t>
  </si>
  <si>
    <t>98°09'47'' O</t>
  </si>
  <si>
    <t>20.0488889, -98.1630556</t>
  </si>
  <si>
    <t>18°12'44'' N</t>
  </si>
  <si>
    <t>98°13'16'' O</t>
  </si>
  <si>
    <t>18.2122222, -98.2211111</t>
  </si>
  <si>
    <t>Ciudad De Ajalpan</t>
  </si>
  <si>
    <t>18°22'42'' N</t>
  </si>
  <si>
    <t>97°15'34'' O</t>
  </si>
  <si>
    <t>18.3783333, -97.2594444</t>
  </si>
  <si>
    <t>Acaxtlahuacán De Albino Zertuche</t>
  </si>
  <si>
    <t>18°01'07'' N</t>
  </si>
  <si>
    <t>98°32'28'' O</t>
  </si>
  <si>
    <t>18.0186111, -98.5411111</t>
  </si>
  <si>
    <t>19°06'04'' N</t>
  </si>
  <si>
    <t>97°31'53'' O</t>
  </si>
  <si>
    <t>19.1011111, -97.5313889</t>
  </si>
  <si>
    <t>18°22'03'' N</t>
  </si>
  <si>
    <t>97°17'55'' O</t>
  </si>
  <si>
    <t>18.3675, -97.2986111</t>
  </si>
  <si>
    <t>20°03'02'' N</t>
  </si>
  <si>
    <t>97°47'55'' O</t>
  </si>
  <si>
    <t>20.0505556, -97.7986111</t>
  </si>
  <si>
    <t>Amozoc De Mota</t>
  </si>
  <si>
    <t>19°02'46'' N</t>
  </si>
  <si>
    <t>98°02'42'' O</t>
  </si>
  <si>
    <t>19.0461111, -98.045</t>
  </si>
  <si>
    <t>19°47'52'' N</t>
  </si>
  <si>
    <t>97°56'11'' O</t>
  </si>
  <si>
    <t>19.7977778, -97.9363889</t>
  </si>
  <si>
    <t>19°50'28'' N</t>
  </si>
  <si>
    <t>97°27'29'' O</t>
  </si>
  <si>
    <t>19.8411111, -97.4580556</t>
  </si>
  <si>
    <t>San Martín Atexcal</t>
  </si>
  <si>
    <t>18°24'07'' N</t>
  </si>
  <si>
    <t>97°44'12'' O</t>
  </si>
  <si>
    <t>18.4019444, -97.7366667</t>
  </si>
  <si>
    <t>98°26'16'' O</t>
  </si>
  <si>
    <t>18.9088889, -98.4377778</t>
  </si>
  <si>
    <t>18°49'22'' N</t>
  </si>
  <si>
    <t>97°54'52'' O</t>
  </si>
  <si>
    <t>18.8227778, -97.9144444</t>
  </si>
  <si>
    <t>18°32'47'' N</t>
  </si>
  <si>
    <t>18.5463889, -98.5530556</t>
  </si>
  <si>
    <t>Santiago Atzitzihuacán</t>
  </si>
  <si>
    <t>18°49'29'' N</t>
  </si>
  <si>
    <t>98°34'54'' O</t>
  </si>
  <si>
    <t>18.8247222, -98.5816667</t>
  </si>
  <si>
    <t>18°53'52'' N</t>
  </si>
  <si>
    <t>97°19'34'' O</t>
  </si>
  <si>
    <t>18.8977778, -97.3261111</t>
  </si>
  <si>
    <t>18°11'21'' N</t>
  </si>
  <si>
    <t>98°23'24'' O</t>
  </si>
  <si>
    <t>18.1891667, -98.39</t>
  </si>
  <si>
    <t>Ayotoxco De Guerrero</t>
  </si>
  <si>
    <t>97°24'40'' O</t>
  </si>
  <si>
    <t>20.0983333, -97.4111111</t>
  </si>
  <si>
    <t>San Andrés Calpan</t>
  </si>
  <si>
    <t>19°06'20'' N</t>
  </si>
  <si>
    <t>98°27'49'' O</t>
  </si>
  <si>
    <t>19.1055556, -98.4636111</t>
  </si>
  <si>
    <t>18°11'00'' N</t>
  </si>
  <si>
    <t>97°28'46'' O</t>
  </si>
  <si>
    <t>18.1833333, -97.4794444</t>
  </si>
  <si>
    <t>20°02'27'' N</t>
  </si>
  <si>
    <t>97°45'27'' O</t>
  </si>
  <si>
    <t>20.0408333, -97.7575</t>
  </si>
  <si>
    <t>20°03'52'' N</t>
  </si>
  <si>
    <t>97°36'25'' O</t>
  </si>
  <si>
    <t>20.0644444, -97.6069444</t>
  </si>
  <si>
    <t>20°03'49'' N</t>
  </si>
  <si>
    <t>97°43'58'' O</t>
  </si>
  <si>
    <t>20.0636111, -97.7327778</t>
  </si>
  <si>
    <t>18°36'59'' N</t>
  </si>
  <si>
    <t>98°10'28'' O</t>
  </si>
  <si>
    <t>18.6163889, -98.1744444</t>
  </si>
  <si>
    <t>Santa María Cohetzala</t>
  </si>
  <si>
    <t>98°48'22'' O</t>
  </si>
  <si>
    <t>18.2072222, -98.8061111</t>
  </si>
  <si>
    <t>18°47'09'' N</t>
  </si>
  <si>
    <t>98°43'16'' O</t>
  </si>
  <si>
    <t>18.7858333, -98.7211111</t>
  </si>
  <si>
    <t>Santa María Coronango</t>
  </si>
  <si>
    <t>19°07'56'' N</t>
  </si>
  <si>
    <t>98°18'25'' O</t>
  </si>
  <si>
    <t>19.1322222, -98.3069444</t>
  </si>
  <si>
    <t>18°15'52'' N</t>
  </si>
  <si>
    <t>97°08'47'' O</t>
  </si>
  <si>
    <t>18.2644444, -97.1463889</t>
  </si>
  <si>
    <t>Santa María Coyomeapan</t>
  </si>
  <si>
    <t>18°17'05'' N</t>
  </si>
  <si>
    <t>96°59'34'' O</t>
  </si>
  <si>
    <t>18.2847222, -96.9927778</t>
  </si>
  <si>
    <t>San Vicente Coyotepec</t>
  </si>
  <si>
    <t>18°24'21'' N</t>
  </si>
  <si>
    <t>97°49'53'' O</t>
  </si>
  <si>
    <t>18.4058333, -97.8313889</t>
  </si>
  <si>
    <t>Cuapiaxtla De Madero</t>
  </si>
  <si>
    <t>18°55'03'' N</t>
  </si>
  <si>
    <t>97°49'21'' O</t>
  </si>
  <si>
    <t>18.9175, -97.8225</t>
  </si>
  <si>
    <t>San Esteban Cuautempan</t>
  </si>
  <si>
    <t>19°54'51'' N</t>
  </si>
  <si>
    <t>97°47'45'' O</t>
  </si>
  <si>
    <t>19.9141667, -97.7958333</t>
  </si>
  <si>
    <t>18°57'27'' N</t>
  </si>
  <si>
    <t>98°01'03'' O</t>
  </si>
  <si>
    <t>18.9575, -98.0175</t>
  </si>
  <si>
    <t>San Juan Cuautlancingo</t>
  </si>
  <si>
    <t>19°05'23'' N</t>
  </si>
  <si>
    <t>98°16'21'' O</t>
  </si>
  <si>
    <t>19.0897222, -98.2725</t>
  </si>
  <si>
    <t>San Pedro Cuayuca</t>
  </si>
  <si>
    <t>18°29'18'' N</t>
  </si>
  <si>
    <t>98°11'00'' O</t>
  </si>
  <si>
    <t>18.4883333, -98.1833333</t>
  </si>
  <si>
    <t>Ciudad De Cuetzalan</t>
  </si>
  <si>
    <t>20°01'07'' N</t>
  </si>
  <si>
    <t>97°31'16'' O</t>
  </si>
  <si>
    <t>20.0186111, -97.5211111</t>
  </si>
  <si>
    <t>19°36'24'' N</t>
  </si>
  <si>
    <t>97°37'16'' O</t>
  </si>
  <si>
    <t>19.6066667, -97.6211111</t>
  </si>
  <si>
    <t>Ciudad Serdán</t>
  </si>
  <si>
    <t>18°59'20'' N</t>
  </si>
  <si>
    <t>97°26'48'' O</t>
  </si>
  <si>
    <t>18.9888889, -97.4466667</t>
  </si>
  <si>
    <t>18°37'12'' N</t>
  </si>
  <si>
    <t>97°24'38'' O</t>
  </si>
  <si>
    <t>18.62, -97.4105556</t>
  </si>
  <si>
    <t>Ciudad De Chiautla De Tapia</t>
  </si>
  <si>
    <t>18°18'00'' N</t>
  </si>
  <si>
    <t>18.3, -98.6038889</t>
  </si>
  <si>
    <t>San Lorenzo Chiautzingo</t>
  </si>
  <si>
    <t>19°12'13'' N</t>
  </si>
  <si>
    <t>98°28'03'' O</t>
  </si>
  <si>
    <t>19.2036111, -98.4675</t>
  </si>
  <si>
    <t>20°05'48'' N</t>
  </si>
  <si>
    <t>97°56'23'' O</t>
  </si>
  <si>
    <t>20.0966667, -97.9397222</t>
  </si>
  <si>
    <t>19°12'04'' N</t>
  </si>
  <si>
    <t>19.2011111, -97.0666667</t>
  </si>
  <si>
    <t>18°31'13'' N</t>
  </si>
  <si>
    <t>98°34'44'' O</t>
  </si>
  <si>
    <t>18.5202778, -98.5788889</t>
  </si>
  <si>
    <t>18°38'51'' N</t>
  </si>
  <si>
    <t>98°04'31'' O</t>
  </si>
  <si>
    <t>18.6475, -98.0752778</t>
  </si>
  <si>
    <t>Ciudad De Chignahuapan</t>
  </si>
  <si>
    <t>19°50'22'' N</t>
  </si>
  <si>
    <t>19.8394444, -98.0327778</t>
  </si>
  <si>
    <t>97°23'17'' O</t>
  </si>
  <si>
    <t>19.8144444, -97.3880556</t>
  </si>
  <si>
    <t>97°51'44'' O</t>
  </si>
  <si>
    <t>17.9716667, -97.8622222</t>
  </si>
  <si>
    <t>Chila De La Sal</t>
  </si>
  <si>
    <t>18°06'36'' N</t>
  </si>
  <si>
    <t>98°29'03'' O</t>
  </si>
  <si>
    <t>18.11, -98.4841667</t>
  </si>
  <si>
    <t>20°14'28'' N</t>
  </si>
  <si>
    <t>98°12'43'' O</t>
  </si>
  <si>
    <t>20.2411111, -98.2119444</t>
  </si>
  <si>
    <t>Rafael J. García</t>
  </si>
  <si>
    <t>19°15'22'' N</t>
  </si>
  <si>
    <t>97°10'56'' O</t>
  </si>
  <si>
    <t>19.2561111, -97.1822222</t>
  </si>
  <si>
    <t>18°12'05'' N</t>
  </si>
  <si>
    <t>98°15'46'' O</t>
  </si>
  <si>
    <t>18.2013889, -98.2627778</t>
  </si>
  <si>
    <t>19°08'33'' N</t>
  </si>
  <si>
    <t>98°27'26'' O</t>
  </si>
  <si>
    <t>19.1425, -98.4572222</t>
  </si>
  <si>
    <t>18°30'00'' N</t>
  </si>
  <si>
    <t>96°57'15'' O</t>
  </si>
  <si>
    <t>18.5, -96.9541667</t>
  </si>
  <si>
    <t>San Juan Epatlán</t>
  </si>
  <si>
    <t>18°38'34'' N</t>
  </si>
  <si>
    <t>98°22'14'' O</t>
  </si>
  <si>
    <t>18.6427778, -98.3705556</t>
  </si>
  <si>
    <t>18°51'33'' N</t>
  </si>
  <si>
    <t>97°22'32'' O</t>
  </si>
  <si>
    <t>18.8591667, -97.3755556</t>
  </si>
  <si>
    <t>Metlaltoyuca</t>
  </si>
  <si>
    <t>20°44'08'' N</t>
  </si>
  <si>
    <t>97°51'07'' O</t>
  </si>
  <si>
    <t>20.7355556, -97.8519444</t>
  </si>
  <si>
    <t>San Pablo De Las Tunas</t>
  </si>
  <si>
    <t>18°59'44'' N</t>
  </si>
  <si>
    <t>97°42'35'' O</t>
  </si>
  <si>
    <t>18.9955556, -97.7097222</t>
  </si>
  <si>
    <t>18°05'35'' N</t>
  </si>
  <si>
    <t>98°07'14'' O</t>
  </si>
  <si>
    <t>18.0930556, -98.1205556</t>
  </si>
  <si>
    <t>19°17'29'' N</t>
  </si>
  <si>
    <t>97°20'31'' O</t>
  </si>
  <si>
    <t>19.2913889, -97.3419444</t>
  </si>
  <si>
    <t>Bienvenido</t>
  </si>
  <si>
    <t>20°07'20'' N</t>
  </si>
  <si>
    <t>97°44'36'' O</t>
  </si>
  <si>
    <t>20.1222222, -97.7433333</t>
  </si>
  <si>
    <t>18°46'19'' N</t>
  </si>
  <si>
    <t>98°32'35'' O</t>
  </si>
  <si>
    <t>18.7719444, -98.5430556</t>
  </si>
  <si>
    <t>18°40'47'' N</t>
  </si>
  <si>
    <t>98°03'05'' O</t>
  </si>
  <si>
    <t>18.6797222, -98.0513889</t>
  </si>
  <si>
    <t>20°10'36'' N</t>
  </si>
  <si>
    <t>98°03'10'' O</t>
  </si>
  <si>
    <t>20.1766667, -98.0527778</t>
  </si>
  <si>
    <t>20°06'27'' N</t>
  </si>
  <si>
    <t>97°37'24'' O</t>
  </si>
  <si>
    <t>20.1075, -97.6233333</t>
  </si>
  <si>
    <t>Huehuetlán El Chico</t>
  </si>
  <si>
    <t>18°22'29'' N</t>
  </si>
  <si>
    <t>98°41'15'' O</t>
  </si>
  <si>
    <t>18.3747222, -98.6875</t>
  </si>
  <si>
    <t>19°09'43'' N</t>
  </si>
  <si>
    <t>98°24'23'' O</t>
  </si>
  <si>
    <t>19.1619444, -98.4063889</t>
  </si>
  <si>
    <t>19°53'05'' N</t>
  </si>
  <si>
    <t>97°26'36'' O</t>
  </si>
  <si>
    <t>19.8847222, -97.4433333</t>
  </si>
  <si>
    <t>19°56'20'' N</t>
  </si>
  <si>
    <t>97°17'14'' O</t>
  </si>
  <si>
    <t>19.9388889, -97.2872222</t>
  </si>
  <si>
    <t>20°01'43'' N</t>
  </si>
  <si>
    <t>97°41'48'' O</t>
  </si>
  <si>
    <t>20.0286111, -97.6966667</t>
  </si>
  <si>
    <t>Huitzilan</t>
  </si>
  <si>
    <t>97°41'43'' O</t>
  </si>
  <si>
    <t>19.9713889, -97.6952778</t>
  </si>
  <si>
    <t>Santa Clara Huitziltepec</t>
  </si>
  <si>
    <t>18°46'22'' N</t>
  </si>
  <si>
    <t>18.7727778, -97.8808333</t>
  </si>
  <si>
    <t>20°00'55'' N</t>
  </si>
  <si>
    <t>97°37'27'' O</t>
  </si>
  <si>
    <t>20.0152778, -97.6241667</t>
  </si>
  <si>
    <t>Ixcamilpa</t>
  </si>
  <si>
    <t>18°01'40'' N</t>
  </si>
  <si>
    <t>98°41'49'' O</t>
  </si>
  <si>
    <t>18.0277778, -98.6969444</t>
  </si>
  <si>
    <t>San Juan Ixcaquixtla</t>
  </si>
  <si>
    <t>18°27'39'' N</t>
  </si>
  <si>
    <t>97°49'52'' O</t>
  </si>
  <si>
    <t>18.4608333, -97.8311111</t>
  </si>
  <si>
    <t>19°37'26'' N</t>
  </si>
  <si>
    <t>97°48'53'' O</t>
  </si>
  <si>
    <t>19.6238889, -97.8147222</t>
  </si>
  <si>
    <t>20°01'34'' N</t>
  </si>
  <si>
    <t>97°38'48'' O</t>
  </si>
  <si>
    <t>20.0261111, -97.6466667</t>
  </si>
  <si>
    <t>Izúcar De Matamoros</t>
  </si>
  <si>
    <t>18°36'10'' N</t>
  </si>
  <si>
    <t>98°27'55'' O</t>
  </si>
  <si>
    <t>18.6027778, -98.4652778</t>
  </si>
  <si>
    <t>20°28'54'' N</t>
  </si>
  <si>
    <t>97°56'33'' O</t>
  </si>
  <si>
    <t>20.4816667, -97.9425</t>
  </si>
  <si>
    <t>18°19'17'' N</t>
  </si>
  <si>
    <t>98°50'43'' O</t>
  </si>
  <si>
    <t>18.3213889, -98.8452778</t>
  </si>
  <si>
    <t>20°01'52'' N</t>
  </si>
  <si>
    <t>97°34'29'' O</t>
  </si>
  <si>
    <t>20.0311111, -97.5747222</t>
  </si>
  <si>
    <t>20°09'52'' N</t>
  </si>
  <si>
    <t>97°41'34'' O</t>
  </si>
  <si>
    <t>20.1644444, -97.6927778</t>
  </si>
  <si>
    <t>Cuanalá</t>
  </si>
  <si>
    <t>19°06'38'' N</t>
  </si>
  <si>
    <t>98°19'42'' O</t>
  </si>
  <si>
    <t>19.1105556, -98.3283333</t>
  </si>
  <si>
    <t>Nuevo Necaxa</t>
  </si>
  <si>
    <t>20°12'46'' N</t>
  </si>
  <si>
    <t>98°00'17'' O</t>
  </si>
  <si>
    <t>20.2127778, -98.0047222</t>
  </si>
  <si>
    <t>Atenayuca</t>
  </si>
  <si>
    <t>18°32'36'' N</t>
  </si>
  <si>
    <t>97°46'17'' O</t>
  </si>
  <si>
    <t>18.5433333, -97.7713889</t>
  </si>
  <si>
    <t>19°17'52'' N</t>
  </si>
  <si>
    <t>97°17'54'' O</t>
  </si>
  <si>
    <t>19.2977778, -97.2983333</t>
  </si>
  <si>
    <t>Ciudad De Libres</t>
  </si>
  <si>
    <t>19°27'59'' N</t>
  </si>
  <si>
    <t>97°41'12'' O</t>
  </si>
  <si>
    <t>19.4663889, -97.6866667</t>
  </si>
  <si>
    <t>18°45'38'' N</t>
  </si>
  <si>
    <t>98°06'03'' O</t>
  </si>
  <si>
    <t>18.7605556, -98.1008333</t>
  </si>
  <si>
    <t>Mazapiltepec De Juárez</t>
  </si>
  <si>
    <t>19°07'13'' N</t>
  </si>
  <si>
    <t>97°42'06'' O</t>
  </si>
  <si>
    <t>19.1202778, -97.7016667</t>
  </si>
  <si>
    <t>San Francisco Mixtla</t>
  </si>
  <si>
    <t>18°54'15'' N</t>
  </si>
  <si>
    <t>97°53'45'' O</t>
  </si>
  <si>
    <t>18.9041667, -97.8958333</t>
  </si>
  <si>
    <t>18°44'18'' N</t>
  </si>
  <si>
    <t>97°54'40'' O</t>
  </si>
  <si>
    <t>18.7383333, -97.9111111</t>
  </si>
  <si>
    <t>Morelos Cañada</t>
  </si>
  <si>
    <t>18°44'20'' N</t>
  </si>
  <si>
    <t>97°25'18'' O</t>
  </si>
  <si>
    <t>18.7388889, -97.4216667</t>
  </si>
  <si>
    <t>20°13'53'' N</t>
  </si>
  <si>
    <t>98°06'35'' O</t>
  </si>
  <si>
    <t>20.2313889, -98.1097222</t>
  </si>
  <si>
    <t>19°57'38'' N</t>
  </si>
  <si>
    <t>97°36'09'' O</t>
  </si>
  <si>
    <t>19.9605556, -97.6025</t>
  </si>
  <si>
    <t>San Buenaventura Nealtican</t>
  </si>
  <si>
    <t>19°03'06'' N</t>
  </si>
  <si>
    <t>98°25'44'' O</t>
  </si>
  <si>
    <t>19.0516667, -98.4288889</t>
  </si>
  <si>
    <t>18°36'54'' N</t>
  </si>
  <si>
    <t>97°18'21'' O</t>
  </si>
  <si>
    <t>18.615, -97.3058333</t>
  </si>
  <si>
    <t>Nopalucan De La Granja</t>
  </si>
  <si>
    <t>19°12'59'' N</t>
  </si>
  <si>
    <t>97°49'19'' O</t>
  </si>
  <si>
    <t>19.2163889, -97.8219444</t>
  </si>
  <si>
    <t>19°33'23'' N</t>
  </si>
  <si>
    <t>97°38'56'' O</t>
  </si>
  <si>
    <t>19.5563889, -97.6488889</t>
  </si>
  <si>
    <t>Santa Clara Ocoyucan</t>
  </si>
  <si>
    <t>18°58'37'' N</t>
  </si>
  <si>
    <t>98°18'05'' O</t>
  </si>
  <si>
    <t>18.9769444, -98.3013889</t>
  </si>
  <si>
    <t>20°06'03'' N</t>
  </si>
  <si>
    <t>97°41'01'' O</t>
  </si>
  <si>
    <t>20.1008333, -97.6836111</t>
  </si>
  <si>
    <t>19°22'34'' N</t>
  </si>
  <si>
    <t>97°37'12'' O</t>
  </si>
  <si>
    <t>19.3761111, -97.62</t>
  </si>
  <si>
    <t>Ciudad De Pahuatlán De Valle</t>
  </si>
  <si>
    <t>20°16'34'' N</t>
  </si>
  <si>
    <t>98°09'01'' O</t>
  </si>
  <si>
    <t>20.2761111, -98.1502778</t>
  </si>
  <si>
    <t>Palmar De Bravo</t>
  </si>
  <si>
    <t>18°50'13'' N</t>
  </si>
  <si>
    <t>97°32'50'' O</t>
  </si>
  <si>
    <t>18.8369444, -97.5472222</t>
  </si>
  <si>
    <t>20°31'23'' N</t>
  </si>
  <si>
    <t>97°56'21'' O</t>
  </si>
  <si>
    <t>20.5230556, -97.9391667</t>
  </si>
  <si>
    <t>18°04'59'' N</t>
  </si>
  <si>
    <t>97°55'08'' O</t>
  </si>
  <si>
    <t>18.0830556, -97.9188889</t>
  </si>
  <si>
    <t>18°11'52'' N</t>
  </si>
  <si>
    <t>98°15'36'' O</t>
  </si>
  <si>
    <t>18.1977778, -98.26</t>
  </si>
  <si>
    <t>Heróica Puebla De Zaragoza</t>
  </si>
  <si>
    <t>19°02'43'' N</t>
  </si>
  <si>
    <t>98°11'51'' O</t>
  </si>
  <si>
    <t>19.0452778, -98.1975</t>
  </si>
  <si>
    <t>18°57'26'' N</t>
  </si>
  <si>
    <t>18.9572222, -97.6611111</t>
  </si>
  <si>
    <t>19°15'13'' N</t>
  </si>
  <si>
    <t>97°08'07'' O</t>
  </si>
  <si>
    <t>19.2536111, -97.1352778</t>
  </si>
  <si>
    <t>Ciudad De Rafael Lara Grajales</t>
  </si>
  <si>
    <t>19°13'31'' N</t>
  </si>
  <si>
    <t>97°48'19'' O</t>
  </si>
  <si>
    <t>19.2252778, -97.8052778</t>
  </si>
  <si>
    <t>Los Reyes De Juárez</t>
  </si>
  <si>
    <t>18°56'45'' N</t>
  </si>
  <si>
    <t>97°48'46'' O</t>
  </si>
  <si>
    <t>18.9458333, -97.8127778</t>
  </si>
  <si>
    <t>19°03'04'' N</t>
  </si>
  <si>
    <t>98°17'59'' O</t>
  </si>
  <si>
    <t>19.0511111, -98.2997222</t>
  </si>
  <si>
    <t>18°29'58'' N</t>
  </si>
  <si>
    <t>97°17'25'' O</t>
  </si>
  <si>
    <t>18.4994444, -97.2902778</t>
  </si>
  <si>
    <t>Tochimiltzingo</t>
  </si>
  <si>
    <t>18°48'39'' N</t>
  </si>
  <si>
    <t>98°19'50'' O</t>
  </si>
  <si>
    <t>18.8108333, -98.3305556</t>
  </si>
  <si>
    <t>19°13'56'' N</t>
  </si>
  <si>
    <t>98°30'06'' O</t>
  </si>
  <si>
    <t>19.2322222, -98.5016667</t>
  </si>
  <si>
    <t>20°05'40'' N</t>
  </si>
  <si>
    <t>97°47'46'' O</t>
  </si>
  <si>
    <t>20.0944444, -97.7961111</t>
  </si>
  <si>
    <t>18°19'41'' N</t>
  </si>
  <si>
    <t>97°21'00'' O</t>
  </si>
  <si>
    <t>18.3280556, -97.35</t>
  </si>
  <si>
    <t>19°01'37'' N</t>
  </si>
  <si>
    <t>98°20'41'' O</t>
  </si>
  <si>
    <t>19.0269444, -98.3447222</t>
  </si>
  <si>
    <t>19°00'56'' N</t>
  </si>
  <si>
    <t>98°24'05'' O</t>
  </si>
  <si>
    <t>19.0155556, -98.4013889</t>
  </si>
  <si>
    <t>18°13'22'' N</t>
  </si>
  <si>
    <t>18.2227778, -97.9144444</t>
  </si>
  <si>
    <t>19°14'38'' N</t>
  </si>
  <si>
    <t>97°46'12'' O</t>
  </si>
  <si>
    <t>19.2438889, -97.77</t>
  </si>
  <si>
    <t>18°17'18'' N</t>
  </si>
  <si>
    <t>97°17'20'' O</t>
  </si>
  <si>
    <t>18.2883333, -97.2888889</t>
  </si>
  <si>
    <t>19°05'25'' N</t>
  </si>
  <si>
    <t>97°32'25'' O</t>
  </si>
  <si>
    <t>19.0902778, -97.5402778</t>
  </si>
  <si>
    <t>18°44'49'' N</t>
  </si>
  <si>
    <t>98°01'24'' O</t>
  </si>
  <si>
    <t>18.7469444, -98.0233333</t>
  </si>
  <si>
    <t>San Martín Texmelucan De Labastida</t>
  </si>
  <si>
    <t>19°17'07'' N</t>
  </si>
  <si>
    <t>98°26'01'' O</t>
  </si>
  <si>
    <t>19.2852778, -98.4336111</t>
  </si>
  <si>
    <t>18°39'05'' N</t>
  </si>
  <si>
    <t>98°20'46'' O</t>
  </si>
  <si>
    <t>18.6513889, -98.3461111</t>
  </si>
  <si>
    <t>19°19'31'' N</t>
  </si>
  <si>
    <t>98°29'48'' O</t>
  </si>
  <si>
    <t>19.3252778, -98.4966667</t>
  </si>
  <si>
    <t>17°59'59'' N</t>
  </si>
  <si>
    <t>97°46'22'' O</t>
  </si>
  <si>
    <t>17.9997222, -97.7727778</t>
  </si>
  <si>
    <t>19°10'09'' N</t>
  </si>
  <si>
    <t>98°18'32'' O</t>
  </si>
  <si>
    <t>19.1691667, -98.3088889</t>
  </si>
  <si>
    <t>19°09'51'' N</t>
  </si>
  <si>
    <t>97°32'51'' O</t>
  </si>
  <si>
    <t>19.1641667, -97.5475</t>
  </si>
  <si>
    <t>San Nicolás De Los Ranchos</t>
  </si>
  <si>
    <t>19°04'30'' N</t>
  </si>
  <si>
    <t>98°29'11'' O</t>
  </si>
  <si>
    <t>19.075, -98.4863889</t>
  </si>
  <si>
    <t>18°07'32'' N</t>
  </si>
  <si>
    <t>98°05'03'' O</t>
  </si>
  <si>
    <t>18.1255556, -98.0841667</t>
  </si>
  <si>
    <t>Cholula De Rivadavia</t>
  </si>
  <si>
    <t>19°03'41'' N</t>
  </si>
  <si>
    <t>98°18'22'' O</t>
  </si>
  <si>
    <t>19.0613889, -98.3061111</t>
  </si>
  <si>
    <t>18°07'01'' N</t>
  </si>
  <si>
    <t>98°04'38'' O</t>
  </si>
  <si>
    <t>18.1169444, -98.0772222</t>
  </si>
  <si>
    <t>San Salvador El Seco</t>
  </si>
  <si>
    <t>19°08'10'' N</t>
  </si>
  <si>
    <t>97°38'26'' O</t>
  </si>
  <si>
    <t>19.1361111, -97.6405556</t>
  </si>
  <si>
    <t>San Salvador El Verde</t>
  </si>
  <si>
    <t>19°16'15'' N</t>
  </si>
  <si>
    <t>98°30'53'' O</t>
  </si>
  <si>
    <t>19.2708333, -98.5147222</t>
  </si>
  <si>
    <t>18°55'19'' N</t>
  </si>
  <si>
    <t>97°46'15'' O</t>
  </si>
  <si>
    <t>18.9219444, -97.7708333</t>
  </si>
  <si>
    <t>Tlacotepec De Porfirio Díaz</t>
  </si>
  <si>
    <t>96°51'00'' O</t>
  </si>
  <si>
    <t>18.4058333, -96.85</t>
  </si>
  <si>
    <t>18°36'57'' N</t>
  </si>
  <si>
    <t>98°04'51'' O</t>
  </si>
  <si>
    <t>18.6158333, -98.0808333</t>
  </si>
  <si>
    <t>18°25'02'' N</t>
  </si>
  <si>
    <t>98°01'01'' O</t>
  </si>
  <si>
    <t>18.4172222, -98.0169444</t>
  </si>
  <si>
    <t>18°59'48'' N</t>
  </si>
  <si>
    <t>98°22'46'' O</t>
  </si>
  <si>
    <t>18.9966667, -98.3794444</t>
  </si>
  <si>
    <t>18°33'16'' N</t>
  </si>
  <si>
    <t>97°26'31'' O</t>
  </si>
  <si>
    <t>18.5544444, -97.4419444</t>
  </si>
  <si>
    <t>Santo Domingo Huehuetlán</t>
  </si>
  <si>
    <t>18°44'21'' N</t>
  </si>
  <si>
    <t>98°09'49'' O</t>
  </si>
  <si>
    <t>18.7391667, -98.1636111</t>
  </si>
  <si>
    <t>18°53'31'' N</t>
  </si>
  <si>
    <t>97°51'59'' O</t>
  </si>
  <si>
    <t>18.8919444, -97.8663889</t>
  </si>
  <si>
    <t>19°07'16'' N</t>
  </si>
  <si>
    <t>97°42'31'' O</t>
  </si>
  <si>
    <t>19.1211111, -97.7086111</t>
  </si>
  <si>
    <t>Tecali De Herrera</t>
  </si>
  <si>
    <t>97°58'10'' O</t>
  </si>
  <si>
    <t>18.9005556, -97.9694444</t>
  </si>
  <si>
    <t>18°53'07'' N</t>
  </si>
  <si>
    <t>97°43'40'' O</t>
  </si>
  <si>
    <t>18.8852778, -97.7277778</t>
  </si>
  <si>
    <t>18°06'44'' N</t>
  </si>
  <si>
    <t>98°18'54'' O</t>
  </si>
  <si>
    <t>18.1122222, -98.315</t>
  </si>
  <si>
    <t>18°27'50'' N</t>
  </si>
  <si>
    <t>18.4638889, -97.3930556</t>
  </si>
  <si>
    <t>18°19'50'' N</t>
  </si>
  <si>
    <t>98°16'35'' O</t>
  </si>
  <si>
    <t>18.3305556, -98.2763889</t>
  </si>
  <si>
    <t>20°10'18'' N</t>
  </si>
  <si>
    <t>97°24'27'' O</t>
  </si>
  <si>
    <t>20.1716667, -97.4075</t>
  </si>
  <si>
    <t>18°42'55'' N</t>
  </si>
  <si>
    <t>98°15'41'' O</t>
  </si>
  <si>
    <t>18.7152778, -98.2613889</t>
  </si>
  <si>
    <t>18°28'16'' N</t>
  </si>
  <si>
    <t>98°46'40'' O</t>
  </si>
  <si>
    <t>18.4711111, -98.7777778</t>
  </si>
  <si>
    <t>Tepanco De López</t>
  </si>
  <si>
    <t>18°33'18'' N</t>
  </si>
  <si>
    <t>97°33'37'' O</t>
  </si>
  <si>
    <t>18.555, -97.5602778</t>
  </si>
  <si>
    <t>Tepango De Rodríguez</t>
  </si>
  <si>
    <t>20°00'23'' N</t>
  </si>
  <si>
    <t>97°47'34'' O</t>
  </si>
  <si>
    <t>20.0063889, -97.7927778</t>
  </si>
  <si>
    <t>Tepatlaxco De Hidalgo</t>
  </si>
  <si>
    <t>19°04'51'' N</t>
  </si>
  <si>
    <t>97°58'15'' O</t>
  </si>
  <si>
    <t>19.0808333, -97.9708333</t>
  </si>
  <si>
    <t>18°58'05'' N</t>
  </si>
  <si>
    <t>97°54'09'' O</t>
  </si>
  <si>
    <t>18.9680556, -97.9025</t>
  </si>
  <si>
    <t>San Felipe Tepemaxalco</t>
  </si>
  <si>
    <t>18°44'13'' N</t>
  </si>
  <si>
    <t>98°37'50'' O</t>
  </si>
  <si>
    <t>18.7369444, -98.6305556</t>
  </si>
  <si>
    <t>18°43'29'' N</t>
  </si>
  <si>
    <t>98°27'02'' O</t>
  </si>
  <si>
    <t>18.7247222, -98.4505556</t>
  </si>
  <si>
    <t>19°58'12'' N</t>
  </si>
  <si>
    <t>97°50'25'' O</t>
  </si>
  <si>
    <t>19.97, -97.8402778</t>
  </si>
  <si>
    <t>18°38'36'' N</t>
  </si>
  <si>
    <t>98°41'28'' O</t>
  </si>
  <si>
    <t>18.6433333, -98.6911111</t>
  </si>
  <si>
    <t>Tepexi De Rodríguez</t>
  </si>
  <si>
    <t>18°34'46'' N</t>
  </si>
  <si>
    <t>97°55'35'' O</t>
  </si>
  <si>
    <t>18.5794444, -97.9263889</t>
  </si>
  <si>
    <t>19°29'36'' N</t>
  </si>
  <si>
    <t>19.4933333, -97.4922222</t>
  </si>
  <si>
    <t>Tepeyahualco De Cuauhtémoc</t>
  </si>
  <si>
    <t>18°48'54'' N</t>
  </si>
  <si>
    <t>97°52'41'' O</t>
  </si>
  <si>
    <t>18.815, -97.8780556</t>
  </si>
  <si>
    <t>Ciudad De Tetela De Ocampo</t>
  </si>
  <si>
    <t>19°49'03'' N</t>
  </si>
  <si>
    <t>97°48'26'' O</t>
  </si>
  <si>
    <t>19.8175, -97.8072222</t>
  </si>
  <si>
    <t>Tételes De Ávila Castillo</t>
  </si>
  <si>
    <t>19°51'37'' N</t>
  </si>
  <si>
    <t>97°27'26'' O</t>
  </si>
  <si>
    <t>19.8602778, -97.4572222</t>
  </si>
  <si>
    <t>19°49'08'' N</t>
  </si>
  <si>
    <t>97°21'38'' O</t>
  </si>
  <si>
    <t>19.8188889, -97.3605556</t>
  </si>
  <si>
    <t>18°58'43'' N</t>
  </si>
  <si>
    <t>18.9786111, -98.4480556</t>
  </si>
  <si>
    <t>18°35'35'' N</t>
  </si>
  <si>
    <t>98°33'21'' O</t>
  </si>
  <si>
    <t>18.5930556, -98.5558333</t>
  </si>
  <si>
    <t>Tlacotepec De Benito Juárez</t>
  </si>
  <si>
    <t>18°41'04'' N</t>
  </si>
  <si>
    <t>97°39'12'' O</t>
  </si>
  <si>
    <t>18.6844444, -97.6533333</t>
  </si>
  <si>
    <t>20°19'37'' N</t>
  </si>
  <si>
    <t>98°04'09'' O</t>
  </si>
  <si>
    <t>20.3269444, -98.0691667</t>
  </si>
  <si>
    <t>19°06'58'' N</t>
  </si>
  <si>
    <t>97°25'09'' O</t>
  </si>
  <si>
    <t>19.1161111, -97.4191667</t>
  </si>
  <si>
    <t>Santa Rita Tlahuapan</t>
  </si>
  <si>
    <t>19°19'52'' N</t>
  </si>
  <si>
    <t>19.3311111, -98.5816667</t>
  </si>
  <si>
    <t>19°10'17'' N</t>
  </si>
  <si>
    <t>98°20'44'' O</t>
  </si>
  <si>
    <t>19.1713889, -98.3455556</t>
  </si>
  <si>
    <t>18°51'57'' N</t>
  </si>
  <si>
    <t>97°53'08'' O</t>
  </si>
  <si>
    <t>18.8658333, -97.8855556</t>
  </si>
  <si>
    <t>20°08'19'' N</t>
  </si>
  <si>
    <t>97°55'23'' O</t>
  </si>
  <si>
    <t>20.1386111, -97.9230556</t>
  </si>
  <si>
    <t>20°07'29'' N</t>
  </si>
  <si>
    <t>97°51'04'' O</t>
  </si>
  <si>
    <t>20.1247222, -97.8511111</t>
  </si>
  <si>
    <t>18°41'52'' N</t>
  </si>
  <si>
    <t>98°32'12'' O</t>
  </si>
  <si>
    <t>18.6977778, -98.5366667</t>
  </si>
  <si>
    <t>Ciudad De Tlatlauquitepec</t>
  </si>
  <si>
    <t>19°51'10'' N</t>
  </si>
  <si>
    <t>19.8527778, -97.4952778</t>
  </si>
  <si>
    <t>20°25'31'' N</t>
  </si>
  <si>
    <t>98°01'45'' O</t>
  </si>
  <si>
    <t>20.4252778, -98.0291667</t>
  </si>
  <si>
    <t>18°53'38'' N</t>
  </si>
  <si>
    <t>98°34'22'' O</t>
  </si>
  <si>
    <t>18.8938889, -98.5727778</t>
  </si>
  <si>
    <t>18°50'31'' N</t>
  </si>
  <si>
    <t>97°49'25'' O</t>
  </si>
  <si>
    <t>18.8419444, -97.8236111</t>
  </si>
  <si>
    <t>Totoltepec De Guerrero</t>
  </si>
  <si>
    <t>18°13'24'' N</t>
  </si>
  <si>
    <t>97°51'20'' O</t>
  </si>
  <si>
    <t>18.2233333, -97.8555556</t>
  </si>
  <si>
    <t>Tulcingo De Valle</t>
  </si>
  <si>
    <t>18°02'45'' N</t>
  </si>
  <si>
    <t>98°26'28'' O</t>
  </si>
  <si>
    <t>18.0458333, -98.4411111</t>
  </si>
  <si>
    <t>Tuzamapan De Galeana</t>
  </si>
  <si>
    <t>20°04'01'' N</t>
  </si>
  <si>
    <t>97°34'32'' O</t>
  </si>
  <si>
    <t>20.0669444, -97.5755556</t>
  </si>
  <si>
    <t>18°50'30'' N</t>
  </si>
  <si>
    <t>98°02'47'' O</t>
  </si>
  <si>
    <t>18.8416667, -98.0463889</t>
  </si>
  <si>
    <t>20°30'24'' N</t>
  </si>
  <si>
    <t>97°40'05'' O</t>
  </si>
  <si>
    <t>20.5066667, -97.6680556</t>
  </si>
  <si>
    <t>Santa María Del Monte</t>
  </si>
  <si>
    <t>97°12'12'' O</t>
  </si>
  <si>
    <t>18.5388889, -97.2033333</t>
  </si>
  <si>
    <t>Xayacatlán De Bravo</t>
  </si>
  <si>
    <t>18°14'12'' N</t>
  </si>
  <si>
    <t>97°58'33'' O</t>
  </si>
  <si>
    <t>18.2366667, -97.9758333</t>
  </si>
  <si>
    <t>Xicotepec De Juárez</t>
  </si>
  <si>
    <t>20°16'27'' N</t>
  </si>
  <si>
    <t>97°57'18'' O</t>
  </si>
  <si>
    <t>20.2741667, -97.955</t>
  </si>
  <si>
    <t>18°03'34'' N</t>
  </si>
  <si>
    <t>98°31'32'' O</t>
  </si>
  <si>
    <t>18.0594444, -98.5255556</t>
  </si>
  <si>
    <t>San Juan Xiutetelco</t>
  </si>
  <si>
    <t>19°47'50'' N</t>
  </si>
  <si>
    <t>97°19'28'' O</t>
  </si>
  <si>
    <t>19.7972222, -97.3244444</t>
  </si>
  <si>
    <t>Cinco De Mayo</t>
  </si>
  <si>
    <t>19°49'19'' N</t>
  </si>
  <si>
    <t>19.8219444, -97.6594444</t>
  </si>
  <si>
    <t>18°39'06'' N</t>
  </si>
  <si>
    <t>98°20'36'' O</t>
  </si>
  <si>
    <t>18.6516667, -98.3433333</t>
  </si>
  <si>
    <t>Xochitlán De Vicente Suárez</t>
  </si>
  <si>
    <t>19°58'08'' N</t>
  </si>
  <si>
    <t>97°37'45'' O</t>
  </si>
  <si>
    <t>19.9688889, -97.6291667</t>
  </si>
  <si>
    <t>Xochitlán</t>
  </si>
  <si>
    <t>18°42'19'' N</t>
  </si>
  <si>
    <t>18.7052778, -97.7758333</t>
  </si>
  <si>
    <t>19°52'20'' N</t>
  </si>
  <si>
    <t>97°27'56'' O</t>
  </si>
  <si>
    <t>19.8722222, -97.4655556</t>
  </si>
  <si>
    <t>18°47'37'' N</t>
  </si>
  <si>
    <t>97°39'43'' O</t>
  </si>
  <si>
    <t>18.7936111, -97.6619444</t>
  </si>
  <si>
    <t>18°35'31'' N</t>
  </si>
  <si>
    <t>98°03'55'' O</t>
  </si>
  <si>
    <t>18.5919444, -98.0652778</t>
  </si>
  <si>
    <t>19°52'18'' N</t>
  </si>
  <si>
    <t>97°35'18'' O</t>
  </si>
  <si>
    <t>19.8716667, -97.5883333</t>
  </si>
  <si>
    <t>19°56'00'' N</t>
  </si>
  <si>
    <t>97°57'38'' O</t>
  </si>
  <si>
    <t>19.9333333, -97.9605556</t>
  </si>
  <si>
    <t>Zapotitlán Salinas</t>
  </si>
  <si>
    <t>18°19'55'' N</t>
  </si>
  <si>
    <t>97°28'28'' O</t>
  </si>
  <si>
    <t>18.3319444, -97.4744444</t>
  </si>
  <si>
    <t>Zapotitlán De Méndez</t>
  </si>
  <si>
    <t>97°42'55'' O</t>
  </si>
  <si>
    <t>20.0030556, -97.7152778</t>
  </si>
  <si>
    <t>19°46'22'' N</t>
  </si>
  <si>
    <t>97°33'24'' O</t>
  </si>
  <si>
    <t>19.7727778, -97.5566667</t>
  </si>
  <si>
    <t>Santiago Zautla</t>
  </si>
  <si>
    <t>97°40'21'' O</t>
  </si>
  <si>
    <t>19.7161111, -97.6725</t>
  </si>
  <si>
    <t>20°14'57'' N</t>
  </si>
  <si>
    <t>20.2491667, -97.8855556</t>
  </si>
  <si>
    <t>San Sebastián Zinacatepec</t>
  </si>
  <si>
    <t>18°20'05'' N</t>
  </si>
  <si>
    <t>97°14'42'' O</t>
  </si>
  <si>
    <t>18.3347222, -97.245</t>
  </si>
  <si>
    <t>19°58'47'' N</t>
  </si>
  <si>
    <t>97°43'36'' O</t>
  </si>
  <si>
    <t>19.9797222, -97.7266667</t>
  </si>
  <si>
    <t>20°00'40'' N</t>
  </si>
  <si>
    <t>97°35'44'' O</t>
  </si>
  <si>
    <t>20.0111111, -97.5955556</t>
  </si>
  <si>
    <t>18°20'11'' N</t>
  </si>
  <si>
    <t>97°01'05'' O</t>
  </si>
  <si>
    <t>18.3363889, -97.0180556</t>
  </si>
  <si>
    <t>Amealco De Bonfil</t>
  </si>
  <si>
    <t>100°08'40'' O</t>
  </si>
  <si>
    <t>20.1866667, -100.144444</t>
  </si>
  <si>
    <t>Pinal De Amoles</t>
  </si>
  <si>
    <t>21°08'05'' N</t>
  </si>
  <si>
    <t>21.1347222, -99.6255556</t>
  </si>
  <si>
    <t>21°32'51'' N</t>
  </si>
  <si>
    <t>99°41'19'' O</t>
  </si>
  <si>
    <t>21.5475, -99.6886111</t>
  </si>
  <si>
    <t>Cadereyta De Montes</t>
  </si>
  <si>
    <t>20°41'41'' N</t>
  </si>
  <si>
    <t>99°48'54'' O</t>
  </si>
  <si>
    <t>20.6947222, -99.815</t>
  </si>
  <si>
    <t>20°47'17'' N</t>
  </si>
  <si>
    <t>100°02'43'' O</t>
  </si>
  <si>
    <t>20.7880556, -100.045278</t>
  </si>
  <si>
    <t>El Pueblito</t>
  </si>
  <si>
    <t>20°32'23'' N</t>
  </si>
  <si>
    <t>100°26'29'' O</t>
  </si>
  <si>
    <t>20.5397222, -100.441389</t>
  </si>
  <si>
    <t>20°39'57'' N</t>
  </si>
  <si>
    <t>99°53'53'' O</t>
  </si>
  <si>
    <t>20.6658333, -99.8980556</t>
  </si>
  <si>
    <t>100°16'31'' O</t>
  </si>
  <si>
    <t>20.3752778, -100.275278</t>
  </si>
  <si>
    <t>Jalpan De Serra</t>
  </si>
  <si>
    <t>21°13'02'' N</t>
  </si>
  <si>
    <t>99°28'23'' O</t>
  </si>
  <si>
    <t>21.2172222, -99.4730556</t>
  </si>
  <si>
    <t>Landa De Matamoros</t>
  </si>
  <si>
    <t>21°11'00'' N</t>
  </si>
  <si>
    <t>99°19'17'' O</t>
  </si>
  <si>
    <t>21.1833333, -99.3213889</t>
  </si>
  <si>
    <t>La Cañada</t>
  </si>
  <si>
    <t>20°36'23'' N</t>
  </si>
  <si>
    <t>100°19'53'' O</t>
  </si>
  <si>
    <t>20.6063889, -100.331389</t>
  </si>
  <si>
    <t>20°30'08'' N</t>
  </si>
  <si>
    <t>100°08'41'' O</t>
  </si>
  <si>
    <t>20.5022222, -100.144722</t>
  </si>
  <si>
    <t>21°03'11'' N</t>
  </si>
  <si>
    <t>99°48'51'' O</t>
  </si>
  <si>
    <t>21.0530556, -99.8141667</t>
  </si>
  <si>
    <t>Santiago De Querétaro</t>
  </si>
  <si>
    <t>20°35'17'' N</t>
  </si>
  <si>
    <t>100°23'17'' O</t>
  </si>
  <si>
    <t>20.5880556, -100.388056</t>
  </si>
  <si>
    <t>20°54'57'' N</t>
  </si>
  <si>
    <t>99°33'58'' O</t>
  </si>
  <si>
    <t>20.9158333, -99.5661111</t>
  </si>
  <si>
    <t>20°23'20'' N</t>
  </si>
  <si>
    <t>99°59'47'' O</t>
  </si>
  <si>
    <t>20.3888889, -99.9963889</t>
  </si>
  <si>
    <t>20°31'21'' N</t>
  </si>
  <si>
    <t>99°53'30'' O</t>
  </si>
  <si>
    <t>20.5225, -99.8916667</t>
  </si>
  <si>
    <t>20°54'30'' N</t>
  </si>
  <si>
    <t>99°55'49'' O</t>
  </si>
  <si>
    <t>20.9083333, -99.9302778</t>
  </si>
  <si>
    <t>20°31'00'' N</t>
  </si>
  <si>
    <t>86°56'30'' O</t>
  </si>
  <si>
    <t>20.5166667, -86.9416667</t>
  </si>
  <si>
    <t>19°34'43'' N</t>
  </si>
  <si>
    <t>88°02'43'' O</t>
  </si>
  <si>
    <t>19.5786111, -88.0452778</t>
  </si>
  <si>
    <t>21°13'56'' N</t>
  </si>
  <si>
    <t>86°43'54'' O</t>
  </si>
  <si>
    <t>21.2322222, -86.7316667</t>
  </si>
  <si>
    <t>Chetumal</t>
  </si>
  <si>
    <t>18°30'13'' N</t>
  </si>
  <si>
    <t>88°18'19'' O</t>
  </si>
  <si>
    <t>18.5036111, -88.3052778</t>
  </si>
  <si>
    <t>Cancún</t>
  </si>
  <si>
    <t>21°09'38'' N</t>
  </si>
  <si>
    <t>86°50'51'' O</t>
  </si>
  <si>
    <t>21.1605556, -86.8475</t>
  </si>
  <si>
    <t>88°49'45'' O</t>
  </si>
  <si>
    <t>19.4166667, -88.8291667</t>
  </si>
  <si>
    <t>Kantunilkín</t>
  </si>
  <si>
    <t>21°06'10'' N</t>
  </si>
  <si>
    <t>87°29'16'' O</t>
  </si>
  <si>
    <t>21.1027778, -87.4877778</t>
  </si>
  <si>
    <t>Playa Del Carmen</t>
  </si>
  <si>
    <t>20°37'39'' N</t>
  </si>
  <si>
    <t>87°04'52'' O</t>
  </si>
  <si>
    <t>20.6275, -87.0811111</t>
  </si>
  <si>
    <t>20°12'43'' N</t>
  </si>
  <si>
    <t>87°27'57'' O</t>
  </si>
  <si>
    <t>20.2119444, -87.4658333</t>
  </si>
  <si>
    <t>18°40'42'' N</t>
  </si>
  <si>
    <t>88°23'19'' O</t>
  </si>
  <si>
    <t>18.6783333, -88.3886111</t>
  </si>
  <si>
    <t>Ahualulco Del Sonido 13</t>
  </si>
  <si>
    <t>22°24'05'' N</t>
  </si>
  <si>
    <t>101°09'59'' O</t>
  </si>
  <si>
    <t>22.4013889, -101.166389</t>
  </si>
  <si>
    <t>22°07'46'' N</t>
  </si>
  <si>
    <t>99°36'02'' O</t>
  </si>
  <si>
    <t>22.1294444, -99.6005556</t>
  </si>
  <si>
    <t>21°37'15'' N</t>
  </si>
  <si>
    <t>99°01'08'' O</t>
  </si>
  <si>
    <t>21.6208333, -99.0188889</t>
  </si>
  <si>
    <t>Armadillo De Los Infante</t>
  </si>
  <si>
    <t>22°14'36'' N</t>
  </si>
  <si>
    <t>100°39'21'' O</t>
  </si>
  <si>
    <t>22.2433333, -100.655833</t>
  </si>
  <si>
    <t>21°59'48'' N</t>
  </si>
  <si>
    <t>99°38'38'' O</t>
  </si>
  <si>
    <t>21.9966667, -99.6438889</t>
  </si>
  <si>
    <t>Real De Catorce</t>
  </si>
  <si>
    <t>23°41'24'' N</t>
  </si>
  <si>
    <t>23.69, -100.886111</t>
  </si>
  <si>
    <t>23°49'10'' N</t>
  </si>
  <si>
    <t>100°43'35'' O</t>
  </si>
  <si>
    <t>23.8194444, -100.726389</t>
  </si>
  <si>
    <t>22°25'39'' N</t>
  </si>
  <si>
    <t>100°16'42'' O</t>
  </si>
  <si>
    <t>22.4275, -100.278333</t>
  </si>
  <si>
    <t>Cerro De San Pedro</t>
  </si>
  <si>
    <t>22°12'58'' N</t>
  </si>
  <si>
    <t>100°47'59'' O</t>
  </si>
  <si>
    <t>22.2161111, -100.799722</t>
  </si>
  <si>
    <t>Ciudad Del Maíz</t>
  </si>
  <si>
    <t>22°23'56'' N</t>
  </si>
  <si>
    <t>99°36'30'' O</t>
  </si>
  <si>
    <t>22.3988889, -99.6083333</t>
  </si>
  <si>
    <t>21°56'28'' N</t>
  </si>
  <si>
    <t>100°00'38'' O</t>
  </si>
  <si>
    <t>21.9411111, -100.010556</t>
  </si>
  <si>
    <t>21°35'44'' N</t>
  </si>
  <si>
    <t>98°58'00'' O</t>
  </si>
  <si>
    <t>21.5955556, -98.9666667</t>
  </si>
  <si>
    <t>21°59'13'' N</t>
  </si>
  <si>
    <t>99°01'07'' O</t>
  </si>
  <si>
    <t>21.9869444, -99.0186111</t>
  </si>
  <si>
    <t>21°32'27'' N</t>
  </si>
  <si>
    <t>98°54'24'' O</t>
  </si>
  <si>
    <t>21.5408333, -98.9066667</t>
  </si>
  <si>
    <t>23°07'47'' N</t>
  </si>
  <si>
    <t>101°06'48'' O</t>
  </si>
  <si>
    <t>23.1297222, -101.113333</t>
  </si>
  <si>
    <t>Ébano</t>
  </si>
  <si>
    <t>22°12'43'' N</t>
  </si>
  <si>
    <t>98°22'41'' O</t>
  </si>
  <si>
    <t>22.2119444, -98.3780556</t>
  </si>
  <si>
    <t>22°37'04'' N</t>
  </si>
  <si>
    <t>100°24'13'' O</t>
  </si>
  <si>
    <t>22.6177778, -100.403611</t>
  </si>
  <si>
    <t>21°32'47'' N</t>
  </si>
  <si>
    <t>98°58'01'' O</t>
  </si>
  <si>
    <t>21.5463889, -98.9669444</t>
  </si>
  <si>
    <t>21°35'10'' N</t>
  </si>
  <si>
    <t>21.5861111, -99.5666667</t>
  </si>
  <si>
    <t>23°38'47'' N</t>
  </si>
  <si>
    <t>100°38'40'' O</t>
  </si>
  <si>
    <t>23.6463889, -100.644444</t>
  </si>
  <si>
    <t>Mexquitic De Carmona</t>
  </si>
  <si>
    <t>22°16'00'' N</t>
  </si>
  <si>
    <t>22.2666667, -101.113333</t>
  </si>
  <si>
    <t>22°44'55'' N</t>
  </si>
  <si>
    <t>101°04'59'' O</t>
  </si>
  <si>
    <t>22.7486111, -101.083056</t>
  </si>
  <si>
    <t>21°50'39'' N</t>
  </si>
  <si>
    <t>21.8441667, -99.6452778</t>
  </si>
  <si>
    <t>21°55'57'' N</t>
  </si>
  <si>
    <t>99°59'34'' O</t>
  </si>
  <si>
    <t>21.9325, -99.9927778</t>
  </si>
  <si>
    <t>Salinas De Hidalgo</t>
  </si>
  <si>
    <t>22°37'44'' N</t>
  </si>
  <si>
    <t>22.6288889, -101.708611</t>
  </si>
  <si>
    <t>21°37'12'' N</t>
  </si>
  <si>
    <t>98°54'10'' O</t>
  </si>
  <si>
    <t>21.62, -98.9027778</t>
  </si>
  <si>
    <t>San Ciro De Acosta</t>
  </si>
  <si>
    <t>21°39'09'' N</t>
  </si>
  <si>
    <t>99°49'08'' O</t>
  </si>
  <si>
    <t>21.6525, -99.8188889</t>
  </si>
  <si>
    <t>22°08'59'' N</t>
  </si>
  <si>
    <t>100°58'30'' O</t>
  </si>
  <si>
    <t>22.1497222, -100.975</t>
  </si>
  <si>
    <t>21°22'13'' N</t>
  </si>
  <si>
    <t>98°39'26'' O</t>
  </si>
  <si>
    <t>21.3702778, -98.6572222</t>
  </si>
  <si>
    <t>22°14'44'' N</t>
  </si>
  <si>
    <t>100°33'23'' O</t>
  </si>
  <si>
    <t>22.2455556, -100.556389</t>
  </si>
  <si>
    <t>21°39'26'' N</t>
  </si>
  <si>
    <t>99°29'45'' O</t>
  </si>
  <si>
    <t>21.6572222, -99.4958333</t>
  </si>
  <si>
    <t>Santa María Del Río</t>
  </si>
  <si>
    <t>21°47'51'' N</t>
  </si>
  <si>
    <t>100°44'10'' O</t>
  </si>
  <si>
    <t>21.7975, -100.736111</t>
  </si>
  <si>
    <t>23°19'29'' N</t>
  </si>
  <si>
    <t>101°44'11'' O</t>
  </si>
  <si>
    <t>23.3247222, -101.736389</t>
  </si>
  <si>
    <t>21°43'06'' N</t>
  </si>
  <si>
    <t>98°35'16'' O</t>
  </si>
  <si>
    <t>21.7183333, -98.5877778</t>
  </si>
  <si>
    <t>Soledad De Graciano Sánchez</t>
  </si>
  <si>
    <t>22°10'59'' N</t>
  </si>
  <si>
    <t>100°56'27'' O</t>
  </si>
  <si>
    <t>22.1830556, -100.940833</t>
  </si>
  <si>
    <t>21°55'23'' N</t>
  </si>
  <si>
    <t>99°23'35'' O</t>
  </si>
  <si>
    <t>21.9230556, -99.3930556</t>
  </si>
  <si>
    <t>21°15'46'' N</t>
  </si>
  <si>
    <t>98°47'29'' O</t>
  </si>
  <si>
    <t>21.2627778, -98.7913889</t>
  </si>
  <si>
    <t>21°24'05'' N</t>
  </si>
  <si>
    <t>98°43'40'' O</t>
  </si>
  <si>
    <t>21.4013889, -98.7277778</t>
  </si>
  <si>
    <t>21°33'36'' N</t>
  </si>
  <si>
    <t>98°48'57'' O</t>
  </si>
  <si>
    <t>21.56, -98.8158333</t>
  </si>
  <si>
    <t>22°00'15'' N</t>
  </si>
  <si>
    <t>98°46'30'' O</t>
  </si>
  <si>
    <t>22.0041667, -98.775</t>
  </si>
  <si>
    <t>21°39'57'' N</t>
  </si>
  <si>
    <t>98°53'16'' O</t>
  </si>
  <si>
    <t>21.6658333, -98.8877778</t>
  </si>
  <si>
    <t>Tanquián De Escobedo</t>
  </si>
  <si>
    <t>21°36'01'' N</t>
  </si>
  <si>
    <t>98°39'43'' O</t>
  </si>
  <si>
    <t>21.6002778, -98.6619444</t>
  </si>
  <si>
    <t>21°39'59'' N</t>
  </si>
  <si>
    <t>100°34'33'' O</t>
  </si>
  <si>
    <t>21.6663889, -100.575833</t>
  </si>
  <si>
    <t>23°53'02'' N</t>
  </si>
  <si>
    <t>100°57'02'' O</t>
  </si>
  <si>
    <t>23.8838889, -100.950556</t>
  </si>
  <si>
    <t>22°55'57'' N</t>
  </si>
  <si>
    <t>101°05'40'' O</t>
  </si>
  <si>
    <t>22.9325, -101.094444</t>
  </si>
  <si>
    <t>Villa De Arriaga</t>
  </si>
  <si>
    <t>21°54'37'' N</t>
  </si>
  <si>
    <t>101°22'56'' O</t>
  </si>
  <si>
    <t>21.9102778, -101.382222</t>
  </si>
  <si>
    <t>Villa De Guadalupe</t>
  </si>
  <si>
    <t>23°22'28'' N</t>
  </si>
  <si>
    <t>23.3744444, -100.758056</t>
  </si>
  <si>
    <t>Villa De La Paz</t>
  </si>
  <si>
    <t>23°40'31'' N</t>
  </si>
  <si>
    <t>100°42'47'' O</t>
  </si>
  <si>
    <t>23.6752778, -100.713056</t>
  </si>
  <si>
    <t>Villa De Ramos</t>
  </si>
  <si>
    <t>22°49'52'' N</t>
  </si>
  <si>
    <t>101°54'34'' O</t>
  </si>
  <si>
    <t>22.8311111, -101.909444</t>
  </si>
  <si>
    <t>Villa De Reyes</t>
  </si>
  <si>
    <t>21°48'14'' N</t>
  </si>
  <si>
    <t>100°56'00'' O</t>
  </si>
  <si>
    <t>21.8038889, -100.933333</t>
  </si>
  <si>
    <t>22°26'55'' N</t>
  </si>
  <si>
    <t>100°40'45'' O</t>
  </si>
  <si>
    <t>22.4486111, -100.679167</t>
  </si>
  <si>
    <t>22°19'23'' N</t>
  </si>
  <si>
    <t>100°16'06'' O</t>
  </si>
  <si>
    <t>22.3230556, -100.268333</t>
  </si>
  <si>
    <t>Axtla De Terrazas</t>
  </si>
  <si>
    <t>21°26'11'' N</t>
  </si>
  <si>
    <t>98°52'30'' O</t>
  </si>
  <si>
    <t>21.4363889, -98.875</t>
  </si>
  <si>
    <t>21°23'07'' N</t>
  </si>
  <si>
    <t>98°59'22'' O</t>
  </si>
  <si>
    <t>21.3852778, -98.9894444</t>
  </si>
  <si>
    <t>Villa De Zaragoza</t>
  </si>
  <si>
    <t>22°02'23'' N</t>
  </si>
  <si>
    <t>100°43'47'' O</t>
  </si>
  <si>
    <t>22.0397222, -100.729722</t>
  </si>
  <si>
    <t>Villa De Arista</t>
  </si>
  <si>
    <t>22°38'40'' N</t>
  </si>
  <si>
    <t>100°50'56'' O</t>
  </si>
  <si>
    <t>22.6444444, -100.848889</t>
  </si>
  <si>
    <t>21°20'14'' N</t>
  </si>
  <si>
    <t>98°49'36'' O</t>
  </si>
  <si>
    <t>21.3372222, -98.8266667</t>
  </si>
  <si>
    <t>22°31'10'' N</t>
  </si>
  <si>
    <t>99°19'22'' O</t>
  </si>
  <si>
    <t>22.5194444, -99.3227778</t>
  </si>
  <si>
    <t>Los Mochis</t>
  </si>
  <si>
    <t>25°47'37'' N</t>
  </si>
  <si>
    <t>108°59'49'' O</t>
  </si>
  <si>
    <t>25.7936111, -108.996944</t>
  </si>
  <si>
    <t>25°22'02'' N</t>
  </si>
  <si>
    <t>108°09'42'' O</t>
  </si>
  <si>
    <t>25.3672222, -108.161667</t>
  </si>
  <si>
    <t>25°21'46'' N</t>
  </si>
  <si>
    <t>107°33'03'' O</t>
  </si>
  <si>
    <t>25.3627778, -107.550833</t>
  </si>
  <si>
    <t>23°17'13'' N</t>
  </si>
  <si>
    <t>106°03'50'' O</t>
  </si>
  <si>
    <t>23.2869444, -106.063889</t>
  </si>
  <si>
    <t>24°24'51'' N</t>
  </si>
  <si>
    <t>106°41'19'' O</t>
  </si>
  <si>
    <t>24.4141667, -106.688611</t>
  </si>
  <si>
    <t>Culiacán Rosales</t>
  </si>
  <si>
    <t>24°47'31'' N</t>
  </si>
  <si>
    <t>107°23'53'' O</t>
  </si>
  <si>
    <t>24.7919444, -107.398056</t>
  </si>
  <si>
    <t>26°42'36'' N</t>
  </si>
  <si>
    <t>108°19'34'' O</t>
  </si>
  <si>
    <t>26.71, -108.326111</t>
  </si>
  <si>
    <t>23°55'17'' N</t>
  </si>
  <si>
    <t>106°53'31'' O</t>
  </si>
  <si>
    <t>23.9213889, -106.891944</t>
  </si>
  <si>
    <t>Escuinapa De Hidalgo</t>
  </si>
  <si>
    <t>22°50'00'' N</t>
  </si>
  <si>
    <t>105°46'41'' O</t>
  </si>
  <si>
    <t>22.8333333, -105.778056</t>
  </si>
  <si>
    <t>26°24'59'' N</t>
  </si>
  <si>
    <t>108°37'04'' O</t>
  </si>
  <si>
    <t>26.4163889, -108.617778</t>
  </si>
  <si>
    <t>25°34'24'' N</t>
  </si>
  <si>
    <t>108°28'13'' O</t>
  </si>
  <si>
    <t>25.5733333, -108.470278</t>
  </si>
  <si>
    <t>23°14'29'' N</t>
  </si>
  <si>
    <t>106°24'35'' O</t>
  </si>
  <si>
    <t>23.2413889, -106.409722</t>
  </si>
  <si>
    <t>25°28'58'' N</t>
  </si>
  <si>
    <t>107°55'16'' O</t>
  </si>
  <si>
    <t>25.4827778, -107.921111</t>
  </si>
  <si>
    <t>El Rosario</t>
  </si>
  <si>
    <t>22°59'31'' N</t>
  </si>
  <si>
    <t>105°51'41'' O</t>
  </si>
  <si>
    <t>22.9919444, -105.861389</t>
  </si>
  <si>
    <t>Guamúchil</t>
  </si>
  <si>
    <t>25°27'52'' N</t>
  </si>
  <si>
    <t>108°04'40'' O</t>
  </si>
  <si>
    <t>25.4644444, -108.077778</t>
  </si>
  <si>
    <t>23°56'29'' N</t>
  </si>
  <si>
    <t>106°25'27'' O</t>
  </si>
  <si>
    <t>23.9413889, -106.424167</t>
  </si>
  <si>
    <t>Sinaloa De Leyva</t>
  </si>
  <si>
    <t>25°49'22'' N</t>
  </si>
  <si>
    <t>108°13'24'' O</t>
  </si>
  <si>
    <t>25.8227778, -108.223333</t>
  </si>
  <si>
    <t>24°45'56'' N</t>
  </si>
  <si>
    <t>107°42'11'' O</t>
  </si>
  <si>
    <t>24.7655556, -107.703056</t>
  </si>
  <si>
    <t>29°49'30'' N</t>
  </si>
  <si>
    <t>110°13'34'' O</t>
  </si>
  <si>
    <t>29.825, -110.226111</t>
  </si>
  <si>
    <t>31°19'33'' N</t>
  </si>
  <si>
    <t>109°32'56'' O</t>
  </si>
  <si>
    <t>31.3258333, -109.548889</t>
  </si>
  <si>
    <t>Álamos</t>
  </si>
  <si>
    <t>27°01'24'' N</t>
  </si>
  <si>
    <t>108°55'56'' O</t>
  </si>
  <si>
    <t>27.0233333, -108.932222</t>
  </si>
  <si>
    <t>30°42'49'' N</t>
  </si>
  <si>
    <t>111°50'07'' O</t>
  </si>
  <si>
    <t>30.7136111, -111.835278</t>
  </si>
  <si>
    <t>28°55'41'' N</t>
  </si>
  <si>
    <t>109°11'13'' O</t>
  </si>
  <si>
    <t>28.9280556, -109.186944</t>
  </si>
  <si>
    <t>30°20'05'' N</t>
  </si>
  <si>
    <t>110°09'58'' O</t>
  </si>
  <si>
    <t>30.3347222, -110.166111</t>
  </si>
  <si>
    <t>30°50'37'' N</t>
  </si>
  <si>
    <t>111°35'02'' O</t>
  </si>
  <si>
    <t>30.8436111, -111.583889</t>
  </si>
  <si>
    <t>29°48'33'' N</t>
  </si>
  <si>
    <t>109°08'37'' O</t>
  </si>
  <si>
    <t>29.8091667, -109.143611</t>
  </si>
  <si>
    <t>28°58'44'' N</t>
  </si>
  <si>
    <t>109°23'54'' O</t>
  </si>
  <si>
    <t>28.9788889, -109.398333</t>
  </si>
  <si>
    <t>30°21'20'' N</t>
  </si>
  <si>
    <t>108°55'50'' O</t>
  </si>
  <si>
    <t>30.3555556, -108.930556</t>
  </si>
  <si>
    <t>30°37'55'' N</t>
  </si>
  <si>
    <t>109°58'12'' O</t>
  </si>
  <si>
    <t>30.6319444, -109.97</t>
  </si>
  <si>
    <t>27°33'04'' N</t>
  </si>
  <si>
    <t>110°04'59'' O</t>
  </si>
  <si>
    <t>27.5511111, -110.083056</t>
  </si>
  <si>
    <t>30°00'28'' N</t>
  </si>
  <si>
    <t>110°12'56'' O</t>
  </si>
  <si>
    <t>30.0077778, -110.215556</t>
  </si>
  <si>
    <t>29°42'37'' N</t>
  </si>
  <si>
    <t>110°09'37'' O</t>
  </si>
  <si>
    <t>29.7102778, -110.160278</t>
  </si>
  <si>
    <t>30°28'44'' N</t>
  </si>
  <si>
    <t>108°56'23'' O</t>
  </si>
  <si>
    <t>30.4788889, -108.939722</t>
  </si>
  <si>
    <t>30°10'09'' N</t>
  </si>
  <si>
    <t>111°06'51'' O</t>
  </si>
  <si>
    <t>30.1691667, -111.114167</t>
  </si>
  <si>
    <t>Heroica Caborca</t>
  </si>
  <si>
    <t>30°42'56'' N</t>
  </si>
  <si>
    <t>112°09'33'' O</t>
  </si>
  <si>
    <t>30.7155556, -112.159167</t>
  </si>
  <si>
    <t>Ciudad Obregón</t>
  </si>
  <si>
    <t>27°29'21'' N</t>
  </si>
  <si>
    <t>109°56'06'' O</t>
  </si>
  <si>
    <t>27.4891667, -109.935</t>
  </si>
  <si>
    <t>Heroica Ciudad De Cananea</t>
  </si>
  <si>
    <t>30°58'55'' N</t>
  </si>
  <si>
    <t>110°18'02'' O</t>
  </si>
  <si>
    <t>30.9819444, -110.300556</t>
  </si>
  <si>
    <t>29°41'03'' N</t>
  </si>
  <si>
    <t>110°57'18'' O</t>
  </si>
  <si>
    <t>29.6841667, -110.955</t>
  </si>
  <si>
    <t>28°48'16'' N</t>
  </si>
  <si>
    <t>110°34'48'' O</t>
  </si>
  <si>
    <t>28.8044444, -110.58</t>
  </si>
  <si>
    <t>30°19'49'' N</t>
  </si>
  <si>
    <t>110°42'19'' O</t>
  </si>
  <si>
    <t>30.3302778, -110.705278</t>
  </si>
  <si>
    <t>29°59'38'' N</t>
  </si>
  <si>
    <t>109°46'55'' O</t>
  </si>
  <si>
    <t>29.9938889, -109.781944</t>
  </si>
  <si>
    <t>29°36'52'' N</t>
  </si>
  <si>
    <t>109°28'07'' O</t>
  </si>
  <si>
    <t>29.6144444, -109.468611</t>
  </si>
  <si>
    <t>27°57'42'' N</t>
  </si>
  <si>
    <t>110°48'51'' O</t>
  </si>
  <si>
    <t>27.9616667, -110.814167</t>
  </si>
  <si>
    <t>26°54'39'' N</t>
  </si>
  <si>
    <t>109°37'31'' O</t>
  </si>
  <si>
    <t>26.9108333, -109.625278</t>
  </si>
  <si>
    <t>30°53'51'' N</t>
  </si>
  <si>
    <t>109°33'34'' O</t>
  </si>
  <si>
    <t>30.8975, -109.559444</t>
  </si>
  <si>
    <t>29°51'43'' N</t>
  </si>
  <si>
    <t>109°18'39'' O</t>
  </si>
  <si>
    <t>29.8619444, -109.310833</t>
  </si>
  <si>
    <t>Heroica Guaymas</t>
  </si>
  <si>
    <t>27°55'06'' N</t>
  </si>
  <si>
    <t>110°53'56'' O</t>
  </si>
  <si>
    <t>27.9183333, -110.898889</t>
  </si>
  <si>
    <t>29°05'56'' N</t>
  </si>
  <si>
    <t>110°57'15'' O</t>
  </si>
  <si>
    <t>29.0988889, -110.954167</t>
  </si>
  <si>
    <t>30°12'33'' N</t>
  </si>
  <si>
    <t>108°57'30'' O</t>
  </si>
  <si>
    <t>30.2091667, -108.958333</t>
  </si>
  <si>
    <t>29°54'24'' N</t>
  </si>
  <si>
    <t>109°18'05'' O</t>
  </si>
  <si>
    <t>29.9066667, -109.301389</t>
  </si>
  <si>
    <t>26°49'39'' N</t>
  </si>
  <si>
    <t>109°38'32'' O</t>
  </si>
  <si>
    <t>26.8275, -109.642222</t>
  </si>
  <si>
    <t>29°54'40'' N</t>
  </si>
  <si>
    <t>110°12'47'' O</t>
  </si>
  <si>
    <t>29.9111111, -110.213056</t>
  </si>
  <si>
    <t>30°46'41'' N</t>
  </si>
  <si>
    <t>110°51'23'' O</t>
  </si>
  <si>
    <t>30.7780556, -110.856389</t>
  </si>
  <si>
    <t>Magdalena De Kino</t>
  </si>
  <si>
    <t>30°37'37'' N</t>
  </si>
  <si>
    <t>110°58'03'' O</t>
  </si>
  <si>
    <t>30.6269444, -110.9675</t>
  </si>
  <si>
    <t>29°00'17'' N</t>
  </si>
  <si>
    <t>110°08'21'' O</t>
  </si>
  <si>
    <t>29.0047222, -110.139167</t>
  </si>
  <si>
    <t>29°48'10'' N</t>
  </si>
  <si>
    <t>109°40'49'' O</t>
  </si>
  <si>
    <t>29.8027778, -109.680278</t>
  </si>
  <si>
    <t>31°19'37'' N</t>
  </si>
  <si>
    <t>109°56'52'' O</t>
  </si>
  <si>
    <t>31.3269444, -109.947778</t>
  </si>
  <si>
    <t>29°41'18'' N</t>
  </si>
  <si>
    <t>108°58'53'' O</t>
  </si>
  <si>
    <t>29.6883333, -108.981389</t>
  </si>
  <si>
    <t>Nacozari De García</t>
  </si>
  <si>
    <t>30°22'27'' N</t>
  </si>
  <si>
    <t>109°41'08'' O</t>
  </si>
  <si>
    <t>30.3741667, -109.685556</t>
  </si>
  <si>
    <t>27°04'51'' N</t>
  </si>
  <si>
    <t>109°26'43'' O</t>
  </si>
  <si>
    <t>27.0808333, -109.445278</t>
  </si>
  <si>
    <t>Heroica Nogales</t>
  </si>
  <si>
    <t>31°19'07'' N</t>
  </si>
  <si>
    <t>110°56'45'' O</t>
  </si>
  <si>
    <t>31.3186111, -110.945833</t>
  </si>
  <si>
    <t>Onavas</t>
  </si>
  <si>
    <t>28°27'38'' N</t>
  </si>
  <si>
    <t>109°31'38'' O</t>
  </si>
  <si>
    <t>28.4605556, -109.527222</t>
  </si>
  <si>
    <t>29°55'34'' N</t>
  </si>
  <si>
    <t>110°37'38'' O</t>
  </si>
  <si>
    <t>29.9261111, -110.627222</t>
  </si>
  <si>
    <t>30°44'30'' N</t>
  </si>
  <si>
    <t>111°44'01'' O</t>
  </si>
  <si>
    <t>30.7416667, -111.733611</t>
  </si>
  <si>
    <t>30°40'34'' N</t>
  </si>
  <si>
    <t>112°03'15'' O</t>
  </si>
  <si>
    <t>30.6761111, -112.054167</t>
  </si>
  <si>
    <t>31°19'00'' N</t>
  </si>
  <si>
    <t>113°32'13'' O</t>
  </si>
  <si>
    <t>31.3166667, -113.536944</t>
  </si>
  <si>
    <t>27°31'16'' N</t>
  </si>
  <si>
    <t>109°15'13'' O</t>
  </si>
  <si>
    <t>27.5211111, -109.253611</t>
  </si>
  <si>
    <t>29°42'38'' N</t>
  </si>
  <si>
    <t>110°34'13'' O</t>
  </si>
  <si>
    <t>29.7105556, -110.570278</t>
  </si>
  <si>
    <t>27°50'28'' N</t>
  </si>
  <si>
    <t>109°22'05'' O</t>
  </si>
  <si>
    <t>27.8411111, -109.368056</t>
  </si>
  <si>
    <t>29°03'19'' N</t>
  </si>
  <si>
    <t>109°13'58'' O</t>
  </si>
  <si>
    <t>29.0552778, -109.232778</t>
  </si>
  <si>
    <t>San Felipe De Jesús</t>
  </si>
  <si>
    <t>29°51'35'' N</t>
  </si>
  <si>
    <t>110°14'23'' O</t>
  </si>
  <si>
    <t>29.8597222, -110.239722</t>
  </si>
  <si>
    <t>28°35'41'' N</t>
  </si>
  <si>
    <t>109°44'22'' O</t>
  </si>
  <si>
    <t>28.5947222, -109.739444</t>
  </si>
  <si>
    <t>32°28'36'' N</t>
  </si>
  <si>
    <t>114°45'45'' O</t>
  </si>
  <si>
    <t>32.4766667, -114.7625</t>
  </si>
  <si>
    <t>San Miguel De Horcasitas</t>
  </si>
  <si>
    <t>29°29'16'' N</t>
  </si>
  <si>
    <t>110°43'30'' O</t>
  </si>
  <si>
    <t>29.4877778, -110.725</t>
  </si>
  <si>
    <t>San Pedro De La Cueva</t>
  </si>
  <si>
    <t>29°17'12'' N</t>
  </si>
  <si>
    <t>109°44'12'' O</t>
  </si>
  <si>
    <t>29.2866667, -109.736667</t>
  </si>
  <si>
    <t>30°32'33'' N</t>
  </si>
  <si>
    <t>111°07'17'' O</t>
  </si>
  <si>
    <t>30.5425, -111.121389</t>
  </si>
  <si>
    <t>31°14'01'' N</t>
  </si>
  <si>
    <t>110°35'43'' O</t>
  </si>
  <si>
    <t>31.2336111, -110.595278</t>
  </si>
  <si>
    <t>31°06'11'' N</t>
  </si>
  <si>
    <t>111°22'40'' O</t>
  </si>
  <si>
    <t>31.1030556, -111.377778</t>
  </si>
  <si>
    <t>28°45'47'' N</t>
  </si>
  <si>
    <t>109°38'00'' O</t>
  </si>
  <si>
    <t>28.7630556, -109.633333</t>
  </si>
  <si>
    <t>28°23'42'' N</t>
  </si>
  <si>
    <t>109°53'15'' O</t>
  </si>
  <si>
    <t>28.395, -109.8875</t>
  </si>
  <si>
    <t>29°32'00'' N</t>
  </si>
  <si>
    <t>109°31'44'' O</t>
  </si>
  <si>
    <t>29.5333333, -109.528889</t>
  </si>
  <si>
    <t>30°23'58'' N</t>
  </si>
  <si>
    <t>111°31'51'' O</t>
  </si>
  <si>
    <t>30.3994444, -111.530833</t>
  </si>
  <si>
    <t>30°53'04'' N</t>
  </si>
  <si>
    <t>111°27'55'' O</t>
  </si>
  <si>
    <t>30.8844444, -111.465278</t>
  </si>
  <si>
    <t>Heroica Ciudad De Ures</t>
  </si>
  <si>
    <t>29°25'41'' N</t>
  </si>
  <si>
    <t>110°23'21'' O</t>
  </si>
  <si>
    <t>29.4280556, -110.389167</t>
  </si>
  <si>
    <t>30°09'48'' N</t>
  </si>
  <si>
    <t>109°19'09'' O</t>
  </si>
  <si>
    <t>30.1633333, -109.319167</t>
  </si>
  <si>
    <t>Villa Pesqueira (Mátape)</t>
  </si>
  <si>
    <t>29°07'08'' N</t>
  </si>
  <si>
    <t>109°58'11'' O</t>
  </si>
  <si>
    <t>29.1188889, -109.969722</t>
  </si>
  <si>
    <t>28°22'16'' N</t>
  </si>
  <si>
    <t>108°55'32'' O</t>
  </si>
  <si>
    <t>28.3711111, -108.925556</t>
  </si>
  <si>
    <t>Sonoita</t>
  </si>
  <si>
    <t>31°51'41'' N</t>
  </si>
  <si>
    <t>112°51'16'' O</t>
  </si>
  <si>
    <t>31.8613889, -112.854444</t>
  </si>
  <si>
    <t>27°07'44'' N</t>
  </si>
  <si>
    <t>109°50'30'' O</t>
  </si>
  <si>
    <t>27.1288889, -109.841667</t>
  </si>
  <si>
    <t>27°24'47'' N</t>
  </si>
  <si>
    <t>110°14'48'' O</t>
  </si>
  <si>
    <t>27.4130556, -110.246667</t>
  </si>
  <si>
    <t>17°48'19'' N</t>
  </si>
  <si>
    <t>91°32'11'' O</t>
  </si>
  <si>
    <t>17.8052778, -91.5363889</t>
  </si>
  <si>
    <t>18°00'04'' N</t>
  </si>
  <si>
    <t>93°22'35'' O</t>
  </si>
  <si>
    <t>18.0011111, -93.3763889</t>
  </si>
  <si>
    <t>18°32'01'' N</t>
  </si>
  <si>
    <t>92°38'49'' O</t>
  </si>
  <si>
    <t>18.5336111, -92.6469444</t>
  </si>
  <si>
    <t>Villahermosa</t>
  </si>
  <si>
    <t>17°59'21'' N</t>
  </si>
  <si>
    <t>92°55'41'' O</t>
  </si>
  <si>
    <t>17.9891667, -92.9280556</t>
  </si>
  <si>
    <t>18°16'18'' N</t>
  </si>
  <si>
    <t>93°13'29'' O</t>
  </si>
  <si>
    <t>18.2716667, -93.2247222</t>
  </si>
  <si>
    <t>18°04'02'' N</t>
  </si>
  <si>
    <t>93°10'32'' O</t>
  </si>
  <si>
    <t>18.0672222, -93.1755556</t>
  </si>
  <si>
    <t>91°45'49'' O</t>
  </si>
  <si>
    <t>17.7413889, -91.7636111</t>
  </si>
  <si>
    <t>17°49'49'' N</t>
  </si>
  <si>
    <t>93°23'29'' O</t>
  </si>
  <si>
    <t>17.8302778, -93.3913889</t>
  </si>
  <si>
    <t>17°43'12'' N</t>
  </si>
  <si>
    <t>92°48'44'' O</t>
  </si>
  <si>
    <t>17.72, -92.8122222</t>
  </si>
  <si>
    <t>Jalpa De Méndez</t>
  </si>
  <si>
    <t>18°10'35'' N</t>
  </si>
  <si>
    <t>93°03'45'' O</t>
  </si>
  <si>
    <t>18.1763889, -93.0625</t>
  </si>
  <si>
    <t>18°05'25'' N</t>
  </si>
  <si>
    <t>92°08'12'' O</t>
  </si>
  <si>
    <t>18.0902778, -92.1366667</t>
  </si>
  <si>
    <t>17°45'36'' N</t>
  </si>
  <si>
    <t>92°35'51'' O</t>
  </si>
  <si>
    <t>17.76, -92.5975</t>
  </si>
  <si>
    <t>18°09'59'' N</t>
  </si>
  <si>
    <t>93°01'03'' O</t>
  </si>
  <si>
    <t>18.1663889, -93.0175</t>
  </si>
  <si>
    <t>18°23'46'' N</t>
  </si>
  <si>
    <t>93°12'46'' O</t>
  </si>
  <si>
    <t>18.3961111, -93.2127778</t>
  </si>
  <si>
    <t>17°35'35'' N</t>
  </si>
  <si>
    <t>92°49'33'' O</t>
  </si>
  <si>
    <t>17.5930556, -92.8258333</t>
  </si>
  <si>
    <t>17°32'56'' N</t>
  </si>
  <si>
    <t>92°57'12'' O</t>
  </si>
  <si>
    <t>17.5488889, -92.9533333</t>
  </si>
  <si>
    <t>Tenosique De Pino Suárez</t>
  </si>
  <si>
    <t>17°28'21'' N</t>
  </si>
  <si>
    <t>91°25'36'' O</t>
  </si>
  <si>
    <t>17.4725, -91.4266667</t>
  </si>
  <si>
    <t>24°03'23'' N</t>
  </si>
  <si>
    <t>98°22'32'' O</t>
  </si>
  <si>
    <t>24.0563889, -98.3755556</t>
  </si>
  <si>
    <t>22°55'10'' N</t>
  </si>
  <si>
    <t>98°04'25'' O</t>
  </si>
  <si>
    <t>22.9194444, -98.0736111</t>
  </si>
  <si>
    <t>22°23'45'' N</t>
  </si>
  <si>
    <t>97°56'13'' O</t>
  </si>
  <si>
    <t>22.3958333, -97.9369444</t>
  </si>
  <si>
    <t>22°32'59'' N</t>
  </si>
  <si>
    <t>99°05'05'' O</t>
  </si>
  <si>
    <t>22.5497222, -99.0847222</t>
  </si>
  <si>
    <t>24°56'43'' N</t>
  </si>
  <si>
    <t>98°47'58'' O</t>
  </si>
  <si>
    <t>24.9452778, -98.7994444</t>
  </si>
  <si>
    <t>23°26'07'' N</t>
  </si>
  <si>
    <t>99°45'25'' O</t>
  </si>
  <si>
    <t>23.4352778, -99.7569444</t>
  </si>
  <si>
    <t>Ciudad Camargo</t>
  </si>
  <si>
    <t>26°18'56'' N</t>
  </si>
  <si>
    <t>98°50'00'' O</t>
  </si>
  <si>
    <t>26.3155556, -98.8333333</t>
  </si>
  <si>
    <t>23°43'38'' N</t>
  </si>
  <si>
    <t>98°44'14'' O</t>
  </si>
  <si>
    <t>23.7272222, -98.7372222</t>
  </si>
  <si>
    <t>22°16'35'' N</t>
  </si>
  <si>
    <t>22.2763889, -97.8313889</t>
  </si>
  <si>
    <t>24°45'21'' N</t>
  </si>
  <si>
    <t>24.7558333, -98.5366667</t>
  </si>
  <si>
    <t>Loma Alta (Loma Alta De Gómez Farías)</t>
  </si>
  <si>
    <t>22°53'13'' N</t>
  </si>
  <si>
    <t>99°01'33'' O</t>
  </si>
  <si>
    <t>22.8869444, -99.0258333</t>
  </si>
  <si>
    <t>22°49'41'' N</t>
  </si>
  <si>
    <t>98°25'50'' O</t>
  </si>
  <si>
    <t>22.8280556, -98.4305556</t>
  </si>
  <si>
    <t>23°55'07'' N</t>
  </si>
  <si>
    <t>99°00'24'' O</t>
  </si>
  <si>
    <t>23.9186111, -99.0066667</t>
  </si>
  <si>
    <t>Nueva Ciudad Guerrero</t>
  </si>
  <si>
    <t>26°33'58'' N</t>
  </si>
  <si>
    <t>26.5661111, -99.2272222</t>
  </si>
  <si>
    <t>Ciudad Gustavo Díaz Ordaz</t>
  </si>
  <si>
    <t>26°13'56'' N</t>
  </si>
  <si>
    <t>98°35'49'' O</t>
  </si>
  <si>
    <t>26.2322222, -98.5969444</t>
  </si>
  <si>
    <t>24°14'49'' N</t>
  </si>
  <si>
    <t>99°26'17'' O</t>
  </si>
  <si>
    <t>24.2469444, -99.4380556</t>
  </si>
  <si>
    <t>23°24'19'' N</t>
  </si>
  <si>
    <t>99°22'49'' O</t>
  </si>
  <si>
    <t>23.4052778, -99.3802778</t>
  </si>
  <si>
    <t>Santander Jiménez</t>
  </si>
  <si>
    <t>24°12'52'' N</t>
  </si>
  <si>
    <t>98°29'00'' O</t>
  </si>
  <si>
    <t>24.2144444, -98.4833333</t>
  </si>
  <si>
    <t>Llera De Canales</t>
  </si>
  <si>
    <t>23°19'04'' N</t>
  </si>
  <si>
    <t>99°01'27'' O</t>
  </si>
  <si>
    <t>23.3177778, -99.0241667</t>
  </si>
  <si>
    <t>Villa Mainero</t>
  </si>
  <si>
    <t>24°33'33'' N</t>
  </si>
  <si>
    <t>99°36'54'' O</t>
  </si>
  <si>
    <t>24.5591667, -99.615</t>
  </si>
  <si>
    <t>Ciudad Mante</t>
  </si>
  <si>
    <t>22°44'33'' N</t>
  </si>
  <si>
    <t>98°58'20'' O</t>
  </si>
  <si>
    <t>22.7425, -98.9722222</t>
  </si>
  <si>
    <t>Heroica Matamoros</t>
  </si>
  <si>
    <t>25°52'47'' N</t>
  </si>
  <si>
    <t>25.8797222, -97.5041667</t>
  </si>
  <si>
    <t>25°07'03'' N</t>
  </si>
  <si>
    <t>98°35'11'' O</t>
  </si>
  <si>
    <t>25.1175, -98.5863889</t>
  </si>
  <si>
    <t>26°25'50'' N</t>
  </si>
  <si>
    <t>99°08'55'' O</t>
  </si>
  <si>
    <t>26.4305556, -99.1486111</t>
  </si>
  <si>
    <t>Ciudad Miguel Alemán</t>
  </si>
  <si>
    <t>26°24'01'' N</t>
  </si>
  <si>
    <t>99°01'31'' O</t>
  </si>
  <si>
    <t>26.4002778, -99.0252778</t>
  </si>
  <si>
    <t>23°34'35'' N</t>
  </si>
  <si>
    <t>99°45'14'' O</t>
  </si>
  <si>
    <t>23.5763889, -99.7538889</t>
  </si>
  <si>
    <t>27°29'11'' N</t>
  </si>
  <si>
    <t>99°30'29'' O</t>
  </si>
  <si>
    <t>27.4863889, -99.5080556</t>
  </si>
  <si>
    <t>22°32'00'' N</t>
  </si>
  <si>
    <t>99°13'10'' O</t>
  </si>
  <si>
    <t>22.5333333, -99.2194444</t>
  </si>
  <si>
    <t>22°50'40'' N</t>
  </si>
  <si>
    <t>99°20'09'' O</t>
  </si>
  <si>
    <t>22.8444444, -99.3358333</t>
  </si>
  <si>
    <t>Nueva Villa De Padilla</t>
  </si>
  <si>
    <t>24°02'54'' N</t>
  </si>
  <si>
    <t>98°54'03'' O</t>
  </si>
  <si>
    <t>24.0483333, -98.9008333</t>
  </si>
  <si>
    <t>23°18'08'' N</t>
  </si>
  <si>
    <t>99°32'54'' O</t>
  </si>
  <si>
    <t>23.3022222, -99.5483333</t>
  </si>
  <si>
    <t>26°05'32'' N</t>
  </si>
  <si>
    <t>98°16'40'' O</t>
  </si>
  <si>
    <t>26.0922222, -98.2777778</t>
  </si>
  <si>
    <t>Ciudad Río Bravo</t>
  </si>
  <si>
    <t>25°58'54'' N</t>
  </si>
  <si>
    <t>98°05'25'' O</t>
  </si>
  <si>
    <t>25.9816667, -98.0902778</t>
  </si>
  <si>
    <t>24°34'55'' N</t>
  </si>
  <si>
    <t>98°56'35'' O</t>
  </si>
  <si>
    <t>24.5819444, -98.9430556</t>
  </si>
  <si>
    <t>24°50'51'' N</t>
  </si>
  <si>
    <t>98°09'30'' O</t>
  </si>
  <si>
    <t>24.8475, -98.1583333</t>
  </si>
  <si>
    <t>24°41'34'' N</t>
  </si>
  <si>
    <t>98°49'43'' O</t>
  </si>
  <si>
    <t>24.6927778, -98.8286111</t>
  </si>
  <si>
    <t>Soto La Marina</t>
  </si>
  <si>
    <t>23°46'03'' N</t>
  </si>
  <si>
    <t>98°12'28'' O</t>
  </si>
  <si>
    <t>23.7675, -98.2077778</t>
  </si>
  <si>
    <t>22°15'19'' N</t>
  </si>
  <si>
    <t>97°52'07'' O</t>
  </si>
  <si>
    <t>22.2552778, -97.8686111</t>
  </si>
  <si>
    <t>Ciudad Tula</t>
  </si>
  <si>
    <t>23°00'10'' N</t>
  </si>
  <si>
    <t>99°42'30'' O</t>
  </si>
  <si>
    <t>23.0027778, -99.7083333</t>
  </si>
  <si>
    <t>25°40'25'' N</t>
  </si>
  <si>
    <t>97°48'52'' O</t>
  </si>
  <si>
    <t>25.6736111, -97.8144444</t>
  </si>
  <si>
    <t>Ciudad Victoria</t>
  </si>
  <si>
    <t>23°44'10'' N</t>
  </si>
  <si>
    <t>99°08'46'' O</t>
  </si>
  <si>
    <t>23.7361111, -99.1461111</t>
  </si>
  <si>
    <t>24°28'25'' N</t>
  </si>
  <si>
    <t>99°29'25'' O</t>
  </si>
  <si>
    <t>24.4736111, -99.4902778</t>
  </si>
  <si>
    <t>22°59'45'' N</t>
  </si>
  <si>
    <t>98°56'41'' O</t>
  </si>
  <si>
    <t>22.9958333, -98.9447222</t>
  </si>
  <si>
    <t>Amaxac De Guerrero</t>
  </si>
  <si>
    <t>19°20'56'' N</t>
  </si>
  <si>
    <t>98°10'04'' O</t>
  </si>
  <si>
    <t>19.3488889, -98.1677778</t>
  </si>
  <si>
    <t>Apetatitlán</t>
  </si>
  <si>
    <t>98°11'44'' O</t>
  </si>
  <si>
    <t>19.3311111, -98.1955556</t>
  </si>
  <si>
    <t>19°31'51'' N</t>
  </si>
  <si>
    <t>98°12'30'' O</t>
  </si>
  <si>
    <t>19.5308333, -98.2083333</t>
  </si>
  <si>
    <t>Atlzayanca</t>
  </si>
  <si>
    <t>19°25'52'' N</t>
  </si>
  <si>
    <t>97°47'44'' O</t>
  </si>
  <si>
    <t>19.4311111, -97.7955556</t>
  </si>
  <si>
    <t>Ciudad De Apizaco</t>
  </si>
  <si>
    <t>19°24'56'' N</t>
  </si>
  <si>
    <t>98°08'24'' O</t>
  </si>
  <si>
    <t>19.4155556, -98.14</t>
  </si>
  <si>
    <t>98°34'09'' O</t>
  </si>
  <si>
    <t>19.5877778, -98.5691667</t>
  </si>
  <si>
    <t>Villa De El Carmen Tequexquitla</t>
  </si>
  <si>
    <t>19°19'28'' N</t>
  </si>
  <si>
    <t>97°39'21'' O</t>
  </si>
  <si>
    <t>19.3244444, -97.6558333</t>
  </si>
  <si>
    <t>19°17'42'' N</t>
  </si>
  <si>
    <t>97°46'05'' O</t>
  </si>
  <si>
    <t>19.295, -97.7680556</t>
  </si>
  <si>
    <t>19°21'14'' N</t>
  </si>
  <si>
    <t>98°06'09'' O</t>
  </si>
  <si>
    <t>19.3538889, -98.1025</t>
  </si>
  <si>
    <t>Santa Ana Chiautempan</t>
  </si>
  <si>
    <t>19°18'50'' N</t>
  </si>
  <si>
    <t>98°11'33'' O</t>
  </si>
  <si>
    <t>19.3138889, -98.1925</t>
  </si>
  <si>
    <t>Muñoz</t>
  </si>
  <si>
    <t>19°28'29'' N</t>
  </si>
  <si>
    <t>98°12'29'' O</t>
  </si>
  <si>
    <t>19.4747222, -98.2080556</t>
  </si>
  <si>
    <t>19°27'41'' N</t>
  </si>
  <si>
    <t>98°25'23'' O</t>
  </si>
  <si>
    <t>19.4613889, -98.4230556</t>
  </si>
  <si>
    <t>19°18'41'' N</t>
  </si>
  <si>
    <t>97°55'24'' O</t>
  </si>
  <si>
    <t>19.3113889, -97.9233333</t>
  </si>
  <si>
    <t>98°20'53'' O</t>
  </si>
  <si>
    <t>19.4694444, -98.3480556</t>
  </si>
  <si>
    <t>Villa Mariano Matamoros</t>
  </si>
  <si>
    <t>19°19'37'' N</t>
  </si>
  <si>
    <t>98°22'38'' O</t>
  </si>
  <si>
    <t>19.3269444, -98.3772222</t>
  </si>
  <si>
    <t>19°15'04'' N</t>
  </si>
  <si>
    <t>97°53'41'' O</t>
  </si>
  <si>
    <t>19.2511111, -97.8947222</t>
  </si>
  <si>
    <t>Mazatecochco</t>
  </si>
  <si>
    <t>19°10'43'' N</t>
  </si>
  <si>
    <t>98°11'21'' O</t>
  </si>
  <si>
    <t>19.1786111, -98.1891667</t>
  </si>
  <si>
    <t>Contla</t>
  </si>
  <si>
    <t>19.3333333, -98.1677778</t>
  </si>
  <si>
    <t>Tepetitla</t>
  </si>
  <si>
    <t>19°16'00'' N</t>
  </si>
  <si>
    <t>19.2666667, -98.3819444</t>
  </si>
  <si>
    <t>Sanctórum</t>
  </si>
  <si>
    <t>19°29'33'' N</t>
  </si>
  <si>
    <t>98°28'19'' O</t>
  </si>
  <si>
    <t>19.4925, -98.4719444</t>
  </si>
  <si>
    <t>Ciudad De Nanacamilpa</t>
  </si>
  <si>
    <t>98°32'07'' O</t>
  </si>
  <si>
    <t>19.4925, -98.5352778</t>
  </si>
  <si>
    <t>Acuamanala</t>
  </si>
  <si>
    <t>19°13'25'' N</t>
  </si>
  <si>
    <t>98°12'02'' O</t>
  </si>
  <si>
    <t>19.2236111, -98.2005556</t>
  </si>
  <si>
    <t>19°14'00'' N</t>
  </si>
  <si>
    <t>98°18'53'' O</t>
  </si>
  <si>
    <t>19.2333333, -98.3147222</t>
  </si>
  <si>
    <t>98°16'02'' O</t>
  </si>
  <si>
    <t>19.3138889, -98.2672222</t>
  </si>
  <si>
    <t>Villa Vicente Guerrero</t>
  </si>
  <si>
    <t>19°07'08'' N</t>
  </si>
  <si>
    <t>98°10'12'' O</t>
  </si>
  <si>
    <t>19.1188889, -98.17</t>
  </si>
  <si>
    <t>19°21'17'' N</t>
  </si>
  <si>
    <t>19.3547222, -98.1502778</t>
  </si>
  <si>
    <t>19°08'49'' N</t>
  </si>
  <si>
    <t>98°12'04'' O</t>
  </si>
  <si>
    <t>19.1469444, -98.2011111</t>
  </si>
  <si>
    <t>19°14'36'' N</t>
  </si>
  <si>
    <t>98°11'27'' O</t>
  </si>
  <si>
    <t>19.2433333, -98.1908333</t>
  </si>
  <si>
    <t>19°14'42'' N</t>
  </si>
  <si>
    <t>98°14'06'' O</t>
  </si>
  <si>
    <t>19.245, -98.235</t>
  </si>
  <si>
    <t>19°28'37'' N</t>
  </si>
  <si>
    <t>97°55'07'' O</t>
  </si>
  <si>
    <t>19.4769444, -97.9186111</t>
  </si>
  <si>
    <t>Tetla</t>
  </si>
  <si>
    <t>19°26'26'' N</t>
  </si>
  <si>
    <t>98°06'12'' O</t>
  </si>
  <si>
    <t>19.4405556, -98.1033333</t>
  </si>
  <si>
    <t>19°13'50'' N</t>
  </si>
  <si>
    <t>98°17'43'' O</t>
  </si>
  <si>
    <t>19.2305556, -98.2952778</t>
  </si>
  <si>
    <t>Tlaxcala De Xicohténcatl</t>
  </si>
  <si>
    <t>19°19'00'' N</t>
  </si>
  <si>
    <t>98°14'19'' O</t>
  </si>
  <si>
    <t>19.3166667, -98.2386111</t>
  </si>
  <si>
    <t>19°36'50'' N</t>
  </si>
  <si>
    <t>98°07'07'' O</t>
  </si>
  <si>
    <t>19.6138889, -98.1186111</t>
  </si>
  <si>
    <t>98°01'48'' O</t>
  </si>
  <si>
    <t>19.3891667, -98.03</t>
  </si>
  <si>
    <t>San Juan Totolac</t>
  </si>
  <si>
    <t>19°19'32'' N</t>
  </si>
  <si>
    <t>98°15'28'' O</t>
  </si>
  <si>
    <t>19.3255556, -98.2577778</t>
  </si>
  <si>
    <t>Zitlaltépec</t>
  </si>
  <si>
    <t>19°12'14'' N</t>
  </si>
  <si>
    <t>97°54'26'' O</t>
  </si>
  <si>
    <t>19.2038889, -97.9072222</t>
  </si>
  <si>
    <t>19°22'31'' N</t>
  </si>
  <si>
    <t>98°05'27'' O</t>
  </si>
  <si>
    <t>19.3752778, -98.0908333</t>
  </si>
  <si>
    <t>19°24'13'' N</t>
  </si>
  <si>
    <t>19.4036111, -98.0486111</t>
  </si>
  <si>
    <t>19°25'24'' N</t>
  </si>
  <si>
    <t>98°12'34'' O</t>
  </si>
  <si>
    <t>19.4233333, -98.2094444</t>
  </si>
  <si>
    <t>19°10'07'' N</t>
  </si>
  <si>
    <t>98°12'14'' O</t>
  </si>
  <si>
    <t>19.1686111, -98.2038889</t>
  </si>
  <si>
    <t>19°10'26'' N</t>
  </si>
  <si>
    <t>98°14'00'' O</t>
  </si>
  <si>
    <t>19.1738889, -98.2333333</t>
  </si>
  <si>
    <t>San Dionisio Yauhquemehcan</t>
  </si>
  <si>
    <t>19°24'18'' N</t>
  </si>
  <si>
    <t>98°10'54'' O</t>
  </si>
  <si>
    <t>19.405, -98.1816667</t>
  </si>
  <si>
    <t>19°12'57'' N</t>
  </si>
  <si>
    <t>98°14'23'' O</t>
  </si>
  <si>
    <t>19.2158333, -98.2397222</t>
  </si>
  <si>
    <t>19°35'12'' N</t>
  </si>
  <si>
    <t>98°25'39'' O</t>
  </si>
  <si>
    <t>19.5866667, -98.4275</t>
  </si>
  <si>
    <t>19°33'31'' N</t>
  </si>
  <si>
    <t>97°55'00'' O</t>
  </si>
  <si>
    <t>19.5586111, -97.9166667</t>
  </si>
  <si>
    <t>19°32'15'' N</t>
  </si>
  <si>
    <t>97°58'56'' O</t>
  </si>
  <si>
    <t>19.5375, -97.9822222</t>
  </si>
  <si>
    <t>19°16'33'' N</t>
  </si>
  <si>
    <t>98°11'38'' O</t>
  </si>
  <si>
    <t>19.2758333, -98.1938889</t>
  </si>
  <si>
    <t>19°16'39'' N</t>
  </si>
  <si>
    <t>98°17'02'' O</t>
  </si>
  <si>
    <t>19.2775, -98.2838889</t>
  </si>
  <si>
    <t>19°15'33'' N</t>
  </si>
  <si>
    <t>98°09'46'' O</t>
  </si>
  <si>
    <t>19.2591667, -98.1627778</t>
  </si>
  <si>
    <t>19°14'27'' N</t>
  </si>
  <si>
    <t>19.2408333, -98.2613889</t>
  </si>
  <si>
    <t>19°20'09'' N</t>
  </si>
  <si>
    <t>98°03'52'' O</t>
  </si>
  <si>
    <t>19.3358333, -98.0644444</t>
  </si>
  <si>
    <t>98°15'09'' O</t>
  </si>
  <si>
    <t>19.2322222, -98.2525</t>
  </si>
  <si>
    <t>19°13'26'' N</t>
  </si>
  <si>
    <t>98°14'55'' O</t>
  </si>
  <si>
    <t>19.2238889, -98.2486111</t>
  </si>
  <si>
    <t>19°29'01'' N</t>
  </si>
  <si>
    <t>98°15'18'' O</t>
  </si>
  <si>
    <t>19.4836111, -98.255</t>
  </si>
  <si>
    <t>19°17'56'' N</t>
  </si>
  <si>
    <t>98°20'02'' O</t>
  </si>
  <si>
    <t>19.2988889, -98.3338889</t>
  </si>
  <si>
    <t>98°18'41'' O</t>
  </si>
  <si>
    <t>19.2383333, -98.3113889</t>
  </si>
  <si>
    <t>19°11'54'' N</t>
  </si>
  <si>
    <t>98°12'49'' O</t>
  </si>
  <si>
    <t>19.1983333, -98.2136111</t>
  </si>
  <si>
    <t>19°12'44'' N</t>
  </si>
  <si>
    <t>19.2122222, -98.2211111</t>
  </si>
  <si>
    <t>98°12'44'' O</t>
  </si>
  <si>
    <t>19.2666667, -98.2122222</t>
  </si>
  <si>
    <t>97°00'38'' O</t>
  </si>
  <si>
    <t>19.5875, -97.0105556</t>
  </si>
  <si>
    <t>19°41'44'' N</t>
  </si>
  <si>
    <t>96°50'29'' O</t>
  </si>
  <si>
    <t>19.6955556, -96.8413889</t>
  </si>
  <si>
    <t>17°57'03'' N</t>
  </si>
  <si>
    <t>94°54'47'' O</t>
  </si>
  <si>
    <t>17.9508333, -94.9130556</t>
  </si>
  <si>
    <t>19°30'13'' N</t>
  </si>
  <si>
    <t>96°37'09'' O</t>
  </si>
  <si>
    <t>19.5036111, -96.6191667</t>
  </si>
  <si>
    <t>18°30'19'' N</t>
  </si>
  <si>
    <t>95°46'28'' O</t>
  </si>
  <si>
    <t>18.5052778, -95.7744444</t>
  </si>
  <si>
    <t>18°43'06'' N</t>
  </si>
  <si>
    <t>97°18'12'' O</t>
  </si>
  <si>
    <t>18.7183333, -97.3033333</t>
  </si>
  <si>
    <t>Camarón De Tejeda</t>
  </si>
  <si>
    <t>19°01'18'' N</t>
  </si>
  <si>
    <t>96°36'52'' O</t>
  </si>
  <si>
    <t>19.0216667, -96.6144444</t>
  </si>
  <si>
    <t>97°05'26'' O</t>
  </si>
  <si>
    <t>19.1188889, -97.0905556</t>
  </si>
  <si>
    <t>Alto Lucero</t>
  </si>
  <si>
    <t>19°37'29'' N</t>
  </si>
  <si>
    <t>96°44'03'' O</t>
  </si>
  <si>
    <t>19.6247222, -96.7341667</t>
  </si>
  <si>
    <t>19°45'58'' N</t>
  </si>
  <si>
    <t>97°14'44'' O</t>
  </si>
  <si>
    <t>19.7661111, -97.2455556</t>
  </si>
  <si>
    <t>18°46'34'' N</t>
  </si>
  <si>
    <t>95°45'59'' O</t>
  </si>
  <si>
    <t>18.7761111, -95.7663889</t>
  </si>
  <si>
    <t>18°25'55'' N</t>
  </si>
  <si>
    <t>95°43'58'' O</t>
  </si>
  <si>
    <t>18.4319444, -95.7327778</t>
  </si>
  <si>
    <t>Naranjos</t>
  </si>
  <si>
    <t>21°20'50'' N</t>
  </si>
  <si>
    <t>21.3472222, -97.6833333</t>
  </si>
  <si>
    <t>Amatlán De Los Reyes</t>
  </si>
  <si>
    <t>18°51'00'' N</t>
  </si>
  <si>
    <t>96°54'53'' O</t>
  </si>
  <si>
    <t>18.85, -96.9147222</t>
  </si>
  <si>
    <t>Ángel R. Cabada</t>
  </si>
  <si>
    <t>18°35'40'' N</t>
  </si>
  <si>
    <t>95°26'49'' O</t>
  </si>
  <si>
    <t>18.5944444, -95.4469444</t>
  </si>
  <si>
    <t>José Cardel</t>
  </si>
  <si>
    <t>19°22'06'' N</t>
  </si>
  <si>
    <t>96°22'12'' O</t>
  </si>
  <si>
    <t>19.3683333, -96.37</t>
  </si>
  <si>
    <t>19°19'16'' N</t>
  </si>
  <si>
    <t>96°43'11'' O</t>
  </si>
  <si>
    <t>19.3211111, -96.7197222</t>
  </si>
  <si>
    <t>18°47'46'' N</t>
  </si>
  <si>
    <t>97°18'26'' O</t>
  </si>
  <si>
    <t>18.7961111, -97.3072222</t>
  </si>
  <si>
    <t>18°34'09'' N</t>
  </si>
  <si>
    <t>97°06'09'' O</t>
  </si>
  <si>
    <t>18.5691667, -97.1025</t>
  </si>
  <si>
    <t>18°41'58'' N</t>
  </si>
  <si>
    <t>97°05'18'' O</t>
  </si>
  <si>
    <t>18.6994444, -97.0883333</t>
  </si>
  <si>
    <t>18°54'47'' N</t>
  </si>
  <si>
    <t>18.9130556, -96.7777778</t>
  </si>
  <si>
    <t>18°54'19'' N</t>
  </si>
  <si>
    <t>97°05'09'' O</t>
  </si>
  <si>
    <t>18.9052778, -97.0858333</t>
  </si>
  <si>
    <t>19°47'21'' N</t>
  </si>
  <si>
    <t>97°14'32'' O</t>
  </si>
  <si>
    <t>19.7891667, -97.2422222</t>
  </si>
  <si>
    <t>19°18'48'' N</t>
  </si>
  <si>
    <t>96°54'07'' O</t>
  </si>
  <si>
    <t>19.3133333, -96.9019444</t>
  </si>
  <si>
    <t>19°21'06'' N</t>
  </si>
  <si>
    <t>97°09'05'' O</t>
  </si>
  <si>
    <t>19.3516667, -97.1513889</t>
  </si>
  <si>
    <t>19°35'26'' N</t>
  </si>
  <si>
    <t>96°56'20'' O</t>
  </si>
  <si>
    <t>19.5905556, -96.9388889</t>
  </si>
  <si>
    <t>20°53'07'' N</t>
  </si>
  <si>
    <t>98°12'23'' O</t>
  </si>
  <si>
    <t>20.8852778, -98.2063889</t>
  </si>
  <si>
    <t>Boca Del Río</t>
  </si>
  <si>
    <t>96°06'28'' O</t>
  </si>
  <si>
    <t>19.1055556, -96.1077778</t>
  </si>
  <si>
    <t>19°07'22'' N</t>
  </si>
  <si>
    <t>97°05'05'' O</t>
  </si>
  <si>
    <t>19.1227778, -97.0847222</t>
  </si>
  <si>
    <t>Ciudad Mendoza</t>
  </si>
  <si>
    <t>18°48'13'' N</t>
  </si>
  <si>
    <t>97°11'00'' O</t>
  </si>
  <si>
    <t>18.8036111, -97.1833333</t>
  </si>
  <si>
    <t>Tamarindo</t>
  </si>
  <si>
    <t>18°47'58'' N</t>
  </si>
  <si>
    <t>96°34'14'' O</t>
  </si>
  <si>
    <t>18.7994444, -96.5705556</t>
  </si>
  <si>
    <t>18°25'34'' N</t>
  </si>
  <si>
    <t>95°06'45'' O</t>
  </si>
  <si>
    <t>18.4261111, -95.1125</t>
  </si>
  <si>
    <t>Cazones De Herrera</t>
  </si>
  <si>
    <t>20°42'13'' N</t>
  </si>
  <si>
    <t>97°18'38'' O</t>
  </si>
  <si>
    <t>20.7036111, -97.3105556</t>
  </si>
  <si>
    <t>21°11'16'' N</t>
  </si>
  <si>
    <t>97°44'23'' O</t>
  </si>
  <si>
    <t>21.1877778, -97.7397222</t>
  </si>
  <si>
    <t>Citlaltépec</t>
  </si>
  <si>
    <t>21°19'47'' N</t>
  </si>
  <si>
    <t>97°52'44'' O</t>
  </si>
  <si>
    <t>21.3297222, -97.8788889</t>
  </si>
  <si>
    <t>19°39'09'' N</t>
  </si>
  <si>
    <t>96°56'27'' O</t>
  </si>
  <si>
    <t>19.6525, -96.9408333</t>
  </si>
  <si>
    <t>Progreso De Zaragoza</t>
  </si>
  <si>
    <t>20°16'25'' N</t>
  </si>
  <si>
    <t>97°42'42'' O</t>
  </si>
  <si>
    <t>20.2736111, -97.7116667</t>
  </si>
  <si>
    <t>19°27'19'' N</t>
  </si>
  <si>
    <t>96°57'31'' O</t>
  </si>
  <si>
    <t>19.4552778, -96.9586111</t>
  </si>
  <si>
    <t>18°08'09'' N</t>
  </si>
  <si>
    <t>94°27'48'' O</t>
  </si>
  <si>
    <t>18.1358333, -94.4633333</t>
  </si>
  <si>
    <t>20°29'09'' N</t>
  </si>
  <si>
    <t>97°27'36'' O</t>
  </si>
  <si>
    <t>20.4858333, -97.46</t>
  </si>
  <si>
    <t>18°47'05'' N</t>
  </si>
  <si>
    <t>96°55'01'' O</t>
  </si>
  <si>
    <t>18.7847222, -96.9169444</t>
  </si>
  <si>
    <t>19°55'26'' N</t>
  </si>
  <si>
    <t>96°43'37'' O</t>
  </si>
  <si>
    <t>19.9238889, -96.7269444</t>
  </si>
  <si>
    <t>19°09'54'' N</t>
  </si>
  <si>
    <t>96°53'08'' O</t>
  </si>
  <si>
    <t>19.165, -96.8855556</t>
  </si>
  <si>
    <t>18°53'25'' N</t>
  </si>
  <si>
    <t>96°56'24'' O</t>
  </si>
  <si>
    <t>18.8902778, -96.94</t>
  </si>
  <si>
    <t>Cosamaloapan</t>
  </si>
  <si>
    <t>18°22'36'' N</t>
  </si>
  <si>
    <t>95°47'27'' O</t>
  </si>
  <si>
    <t>18.3766667, -95.7908333</t>
  </si>
  <si>
    <t>Cosautlán De Carvajal</t>
  </si>
  <si>
    <t>96°59'27'' O</t>
  </si>
  <si>
    <t>19.3338889, -96.9908333</t>
  </si>
  <si>
    <t>Coscomatepec De Bravo</t>
  </si>
  <si>
    <t>19°04'23'' N</t>
  </si>
  <si>
    <t>97°02'52'' O</t>
  </si>
  <si>
    <t>19.0730556, -97.0477778</t>
  </si>
  <si>
    <t>17°59'58'' N</t>
  </si>
  <si>
    <t>94°38'11'' O</t>
  </si>
  <si>
    <t>17.9994444, -94.6363889</t>
  </si>
  <si>
    <t>96°23'50'' O</t>
  </si>
  <si>
    <t>18.8363889, -96.3972222</t>
  </si>
  <si>
    <t>20°11'02'' N</t>
  </si>
  <si>
    <t>97°34'53'' O</t>
  </si>
  <si>
    <t>20.1838889, -97.5813889</t>
  </si>
  <si>
    <t>20°14'50'' N</t>
  </si>
  <si>
    <t>97°39'28'' O</t>
  </si>
  <si>
    <t>20.2472222, -97.6577778</t>
  </si>
  <si>
    <t>18°46'23'' N</t>
  </si>
  <si>
    <t>96°52'06'' O</t>
  </si>
  <si>
    <t>18.7730556, -96.8683333</t>
  </si>
  <si>
    <t>18°48'53'' N</t>
  </si>
  <si>
    <t>96°43'35'' O</t>
  </si>
  <si>
    <t>18.8147222, -96.7263889</t>
  </si>
  <si>
    <t>18°18'19'' N</t>
  </si>
  <si>
    <t>95°50'30'' O</t>
  </si>
  <si>
    <t>18.3052778, -95.8416667</t>
  </si>
  <si>
    <t>21°12'31'' N</t>
  </si>
  <si>
    <t>98°23'41'' O</t>
  </si>
  <si>
    <t>21.2086111, -98.3947222</t>
  </si>
  <si>
    <t>21°13'50'' N</t>
  </si>
  <si>
    <t>98°27'35'' O</t>
  </si>
  <si>
    <t>21.2305556, -98.4597222</t>
  </si>
  <si>
    <t>19°44'34'' N</t>
  </si>
  <si>
    <t>96°49'08'' O</t>
  </si>
  <si>
    <t>19.7427778, -96.8188889</t>
  </si>
  <si>
    <t>Chicontepec De Tejeda</t>
  </si>
  <si>
    <t>20°58'17'' N</t>
  </si>
  <si>
    <t>98°10'42'' O</t>
  </si>
  <si>
    <t>20.9713889, -98.1783333</t>
  </si>
  <si>
    <t>18°01'04'' N</t>
  </si>
  <si>
    <t>94°40'59'' O</t>
  </si>
  <si>
    <t>18.0177778, -94.6830556</t>
  </si>
  <si>
    <t>Chinampa De Gorostiza</t>
  </si>
  <si>
    <t>21°21'34'' N</t>
  </si>
  <si>
    <t>97°44'07'' O</t>
  </si>
  <si>
    <t>21.3594444, -97.7352778</t>
  </si>
  <si>
    <t>17°54'31'' N</t>
  </si>
  <si>
    <t>94°05'54'' O</t>
  </si>
  <si>
    <t>17.9086111, -94.0983333</t>
  </si>
  <si>
    <t>19°00'50'' N</t>
  </si>
  <si>
    <t>97°01'41'' O</t>
  </si>
  <si>
    <t>19.0138889, -97.0280556</t>
  </si>
  <si>
    <t>21°17'40'' N</t>
  </si>
  <si>
    <t>97°55'26'' O</t>
  </si>
  <si>
    <t>21.2944444, -97.9238889</t>
  </si>
  <si>
    <t>20°12'24'' N</t>
  </si>
  <si>
    <t>97°35'41'' O</t>
  </si>
  <si>
    <t>20.2066667, -97.5947222</t>
  </si>
  <si>
    <t>Dos Ríos</t>
  </si>
  <si>
    <t>19°29'03'' N</t>
  </si>
  <si>
    <t>19.4841667, -96.7994444</t>
  </si>
  <si>
    <t>20°15'28'' N</t>
  </si>
  <si>
    <t>97°23'55'' O</t>
  </si>
  <si>
    <t>20.2577778, -97.3986111</t>
  </si>
  <si>
    <t>20°11'54'' N</t>
  </si>
  <si>
    <t>97°42'14'' O</t>
  </si>
  <si>
    <t>20.1983333, -97.7038889</t>
  </si>
  <si>
    <t>Fortín De Las Flores</t>
  </si>
  <si>
    <t>18°54'29'' N</t>
  </si>
  <si>
    <t>97°00'00'' O</t>
  </si>
  <si>
    <t>18.9080556, -97</t>
  </si>
  <si>
    <t>20°27'13'' N</t>
  </si>
  <si>
    <t>97°05'23'' O</t>
  </si>
  <si>
    <t>20.4536111, -97.0897222</t>
  </si>
  <si>
    <t>17°46'16'' N</t>
  </si>
  <si>
    <t>94°38'48'' O</t>
  </si>
  <si>
    <t>17.7711111, -94.6466667</t>
  </si>
  <si>
    <t>Huatusco De Chicuellar</t>
  </si>
  <si>
    <t>19°08'58'' N</t>
  </si>
  <si>
    <t>96°58'03'' O</t>
  </si>
  <si>
    <t>19.1494444, -96.9675</t>
  </si>
  <si>
    <t>20°32'07'' N</t>
  </si>
  <si>
    <t>98°28'53'' O</t>
  </si>
  <si>
    <t>20.5352778, -98.4813889</t>
  </si>
  <si>
    <t>Hueyapan De Ocampo</t>
  </si>
  <si>
    <t>18°09'03'' N</t>
  </si>
  <si>
    <t>95°08'45'' O</t>
  </si>
  <si>
    <t>18.1508333, -95.1458333</t>
  </si>
  <si>
    <t>Huiloapan De Cuauhtémoc</t>
  </si>
  <si>
    <t>18°49'02'' N</t>
  </si>
  <si>
    <t>97°09'16'' O</t>
  </si>
  <si>
    <t>18.8172222, -97.1544444</t>
  </si>
  <si>
    <t>Ignacio De La Llave</t>
  </si>
  <si>
    <t>18°43'26'' N</t>
  </si>
  <si>
    <t>95°59'04'' O</t>
  </si>
  <si>
    <t>18.7238889, -95.9844444</t>
  </si>
  <si>
    <t>20°46'47'' N</t>
  </si>
  <si>
    <t>98°26'36'' O</t>
  </si>
  <si>
    <t>20.7797222, -98.4433333</t>
  </si>
  <si>
    <t>18°01'45'' N</t>
  </si>
  <si>
    <t>95°31'35'' O</t>
  </si>
  <si>
    <t>18.0291667, -95.5263889</t>
  </si>
  <si>
    <t>21°14'13'' N</t>
  </si>
  <si>
    <t>98°00'25'' O</t>
  </si>
  <si>
    <t>21.2369444, -98.0069444</t>
  </si>
  <si>
    <t>Ixhuacán De Los Reyes</t>
  </si>
  <si>
    <t>19°21'19'' N</t>
  </si>
  <si>
    <t>97°06'51'' O</t>
  </si>
  <si>
    <t>19.3552778, -97.1141667</t>
  </si>
  <si>
    <t>Ixhuatlán Del Café</t>
  </si>
  <si>
    <t>19°02'56'' N</t>
  </si>
  <si>
    <t>96°58'55'' O</t>
  </si>
  <si>
    <t>19.0488889, -96.9819444</t>
  </si>
  <si>
    <t>97°08'57'' O</t>
  </si>
  <si>
    <t>18.8977778, -97.1491667</t>
  </si>
  <si>
    <t>Ixhuatlán Del Sureste</t>
  </si>
  <si>
    <t>18°01'22'' N</t>
  </si>
  <si>
    <t>94°23'27'' O</t>
  </si>
  <si>
    <t>18.0227778, -94.3908333</t>
  </si>
  <si>
    <t>Ixhuatlán De Madero</t>
  </si>
  <si>
    <t>20°41'16'' N</t>
  </si>
  <si>
    <t>98°00'49'' O</t>
  </si>
  <si>
    <t>20.6877778, -98.0136111</t>
  </si>
  <si>
    <t>18°26'57'' N</t>
  </si>
  <si>
    <t>95°49'48'' O</t>
  </si>
  <si>
    <t>18.4491667, -95.83</t>
  </si>
  <si>
    <t>18°51'46'' N</t>
  </si>
  <si>
    <t>97°03'44'' O</t>
  </si>
  <si>
    <t>18.8627778, -97.0622222</t>
  </si>
  <si>
    <t>19°48'16'' N</t>
  </si>
  <si>
    <t>97°18'28'' O</t>
  </si>
  <si>
    <t>19.8044444, -97.3077778</t>
  </si>
  <si>
    <t>Xalapa-Enríquez</t>
  </si>
  <si>
    <t>19°32'17'' N</t>
  </si>
  <si>
    <t>96°54'33'' O</t>
  </si>
  <si>
    <t>19.5380556, -96.9091667</t>
  </si>
  <si>
    <t>19°20'04'' N</t>
  </si>
  <si>
    <t>19.3344444, -96.7622222</t>
  </si>
  <si>
    <t>Jáltipan De Morelos</t>
  </si>
  <si>
    <t>17°58'13'' N</t>
  </si>
  <si>
    <t>94°42'52'' O</t>
  </si>
  <si>
    <t>17.9702778, -94.7144444</t>
  </si>
  <si>
    <t>19°02'28'' N</t>
  </si>
  <si>
    <t>96°14'28'' O</t>
  </si>
  <si>
    <t>19.0411111, -96.2411111</t>
  </si>
  <si>
    <t>17°26'14'' N</t>
  </si>
  <si>
    <t>95°01'37'' O</t>
  </si>
  <si>
    <t>17.4372222, -95.0269444</t>
  </si>
  <si>
    <t>19°25'18'' N</t>
  </si>
  <si>
    <t>97°00'17'' O</t>
  </si>
  <si>
    <t>19.4216667, -97.0047222</t>
  </si>
  <si>
    <t>96°57'04'' O</t>
  </si>
  <si>
    <t>19.6097222, -96.9511111</t>
  </si>
  <si>
    <t>17°59'38'' N</t>
  </si>
  <si>
    <t>95°24'05'' O</t>
  </si>
  <si>
    <t>17.9938889, -95.4013889</t>
  </si>
  <si>
    <t>Juchique De Ferrer</t>
  </si>
  <si>
    <t>19°50'26'' N</t>
  </si>
  <si>
    <t>96°41'41'' O</t>
  </si>
  <si>
    <t>19.8405556, -96.6947222</t>
  </si>
  <si>
    <t>Landero Y Coss</t>
  </si>
  <si>
    <t>19°44'08'' N</t>
  </si>
  <si>
    <t>96°51'07'' O</t>
  </si>
  <si>
    <t>19.7355556, -96.8519444</t>
  </si>
  <si>
    <t>Lerdo De Tejada</t>
  </si>
  <si>
    <t>18°37'26'' N</t>
  </si>
  <si>
    <t>95°30'51'' O</t>
  </si>
  <si>
    <t>18.6238889, -95.5141667</t>
  </si>
  <si>
    <t>18°45'39'' N</t>
  </si>
  <si>
    <t>97°02'46'' O</t>
  </si>
  <si>
    <t>18.7608333, -97.0461111</t>
  </si>
  <si>
    <t>18°48'43'' N</t>
  </si>
  <si>
    <t>97°16'35'' O</t>
  </si>
  <si>
    <t>18.8119444, -97.2763889</t>
  </si>
  <si>
    <t>19°05'40'' N</t>
  </si>
  <si>
    <t>96°19'54'' O</t>
  </si>
  <si>
    <t>19.0944444, -96.3316667</t>
  </si>
  <si>
    <t>18°54'48'' N</t>
  </si>
  <si>
    <t>97°07'48'' O</t>
  </si>
  <si>
    <t>18.9133333, -97.13</t>
  </si>
  <si>
    <t>Martínez De La Torre</t>
  </si>
  <si>
    <t>20°04'07'' N</t>
  </si>
  <si>
    <t>97°03'10'' O</t>
  </si>
  <si>
    <t>20.0686111, -97.0527778</t>
  </si>
  <si>
    <t>20°12'33'' N</t>
  </si>
  <si>
    <t>97°40'51'' O</t>
  </si>
  <si>
    <t>20.2091667, -97.6808333</t>
  </si>
  <si>
    <t>18°13'10'' N</t>
  </si>
  <si>
    <t>94°50'12'' O</t>
  </si>
  <si>
    <t>18.2194444, -94.8366667</t>
  </si>
  <si>
    <t>Medellín</t>
  </si>
  <si>
    <t>19°03'42'' N</t>
  </si>
  <si>
    <t>96°09'44'' O</t>
  </si>
  <si>
    <t>19.0616667, -96.1622222</t>
  </si>
  <si>
    <t>19°42'09'' N</t>
  </si>
  <si>
    <t>96°51'58'' O</t>
  </si>
  <si>
    <t>19.7025, -96.8661111</t>
  </si>
  <si>
    <t>19°41'29'' N</t>
  </si>
  <si>
    <t>97°08'48'' O</t>
  </si>
  <si>
    <t>19.6913889, -97.1466667</t>
  </si>
  <si>
    <t>18°01'02'' N</t>
  </si>
  <si>
    <t>94°33'38'' O</t>
  </si>
  <si>
    <t>18.0172222, -94.5605556</t>
  </si>
  <si>
    <t>19°55'35'' N</t>
  </si>
  <si>
    <t>96°51'18'' O</t>
  </si>
  <si>
    <t>19.9263889, -96.855</t>
  </si>
  <si>
    <t>Mixtla De Altamirano</t>
  </si>
  <si>
    <t>18°35'43'' N</t>
  </si>
  <si>
    <t>96°59'37'' O</t>
  </si>
  <si>
    <t>18.5952778, -96.9936111</t>
  </si>
  <si>
    <t>17°59'14'' N</t>
  </si>
  <si>
    <t>94°20'53'' O</t>
  </si>
  <si>
    <t>17.9872222, -94.3480556</t>
  </si>
  <si>
    <t>Naolinco De Victoria</t>
  </si>
  <si>
    <t>19°39'21'' N</t>
  </si>
  <si>
    <t>96°52'25'' O</t>
  </si>
  <si>
    <t>19.6558333, -96.8736111</t>
  </si>
  <si>
    <t>18°48'37'' N</t>
  </si>
  <si>
    <t>96°57'36'' O</t>
  </si>
  <si>
    <t>18.8102778, -96.96</t>
  </si>
  <si>
    <t>20°12'20'' N</t>
  </si>
  <si>
    <t>96°46'15'' O</t>
  </si>
  <si>
    <t>20.2055556, -96.7708333</t>
  </si>
  <si>
    <t>18°49'13'' N</t>
  </si>
  <si>
    <t>97°09'53'' O</t>
  </si>
  <si>
    <t>18.8202778, -97.1647222</t>
  </si>
  <si>
    <t>17°55'42'' N</t>
  </si>
  <si>
    <t>94°53'37'' O</t>
  </si>
  <si>
    <t>17.9283333, -94.8936111</t>
  </si>
  <si>
    <t>18°44'45'' N</t>
  </si>
  <si>
    <t>18.7458333, -96.785</t>
  </si>
  <si>
    <t>18°51'31'' N</t>
  </si>
  <si>
    <t>97°05'48'' O</t>
  </si>
  <si>
    <t>18.8586111, -97.0966667</t>
  </si>
  <si>
    <t>18°10'37'' N</t>
  </si>
  <si>
    <t>96°02'03'' O</t>
  </si>
  <si>
    <t>18.1769444, -96.0341667</t>
  </si>
  <si>
    <t>17°59'48'' N</t>
  </si>
  <si>
    <t>94°40'11'' O</t>
  </si>
  <si>
    <t>17.9966667, -94.6697222</t>
  </si>
  <si>
    <t>Ozuluama De Mascareñas</t>
  </si>
  <si>
    <t>21°39'49'' N</t>
  </si>
  <si>
    <t>97°51'05'' O</t>
  </si>
  <si>
    <t>21.6636111, -97.8513889</t>
  </si>
  <si>
    <t>18°15'45'' N</t>
  </si>
  <si>
    <t>94°41'30'' O</t>
  </si>
  <si>
    <t>18.2625, -94.6916667</t>
  </si>
  <si>
    <t>22°03'07'' N</t>
  </si>
  <si>
    <t>98°11'14'' O</t>
  </si>
  <si>
    <t>22.0519444, -98.1872222</t>
  </si>
  <si>
    <t>Papantla De Olarte</t>
  </si>
  <si>
    <t>20°26'56'' N</t>
  </si>
  <si>
    <t>20.4488889, -97.3244444</t>
  </si>
  <si>
    <t>Paso Del Macho</t>
  </si>
  <si>
    <t>18°58'17'' N</t>
  </si>
  <si>
    <t>96°43'26'' O</t>
  </si>
  <si>
    <t>18.9713889, -96.7238889</t>
  </si>
  <si>
    <t>Paso De Ovejas</t>
  </si>
  <si>
    <t>96°26'19'' O</t>
  </si>
  <si>
    <t>19.285, -96.4386111</t>
  </si>
  <si>
    <t>18°55'39'' N</t>
  </si>
  <si>
    <t>97°07'57'' O</t>
  </si>
  <si>
    <t>18.9275, -97.1325</t>
  </si>
  <si>
    <t>19.5586111, -97.245</t>
  </si>
  <si>
    <t>21°16'22'' N</t>
  </si>
  <si>
    <t>98°22'27'' O</t>
  </si>
  <si>
    <t>21.2727778, -98.3741667</t>
  </si>
  <si>
    <t>17°49'42'' N</t>
  </si>
  <si>
    <t>95°48'48'' O</t>
  </si>
  <si>
    <t>17.8283333, -95.8133333</t>
  </si>
  <si>
    <t>Poza Rica De Hidalgo</t>
  </si>
  <si>
    <t>97°26'37'' O</t>
  </si>
  <si>
    <t>20.5341667, -97.4436111</t>
  </si>
  <si>
    <t>Las Vigas De Ramírez</t>
  </si>
  <si>
    <t>97°06'13'' O</t>
  </si>
  <si>
    <t>19.6383333, -97.1036111</t>
  </si>
  <si>
    <t>Cd. Cuauhtémoc</t>
  </si>
  <si>
    <t>22°11'03'' N</t>
  </si>
  <si>
    <t>97°49'57'' O</t>
  </si>
  <si>
    <t>22.1841667, -97.8325</t>
  </si>
  <si>
    <t>19°19'26'' N</t>
  </si>
  <si>
    <t>96°29'04'' O</t>
  </si>
  <si>
    <t>19.3238889, -96.4844444</t>
  </si>
  <si>
    <t>18°48'47'' N</t>
  </si>
  <si>
    <t>97°04'22'' O</t>
  </si>
  <si>
    <t>18.8130556, -97.0727778</t>
  </si>
  <si>
    <t>19°35'38'' N</t>
  </si>
  <si>
    <t>96°59'21'' O</t>
  </si>
  <si>
    <t>19.5938889, -96.9891667</t>
  </si>
  <si>
    <t>18°40'23'' N</t>
  </si>
  <si>
    <t>97°02'44'' O</t>
  </si>
  <si>
    <t>18.6730556, -97.0455556</t>
  </si>
  <si>
    <t>18°49'53'' N</t>
  </si>
  <si>
    <t>97°06'48'' O</t>
  </si>
  <si>
    <t>18.8313889, -97.1133333</t>
  </si>
  <si>
    <t>18°35'26'' N</t>
  </si>
  <si>
    <t>95°31'56'' O</t>
  </si>
  <si>
    <t>18.5905556, -95.5322222</t>
  </si>
  <si>
    <t>18°47'19'' N</t>
  </si>
  <si>
    <t>97°05'32'' O</t>
  </si>
  <si>
    <t>18.7886111, -97.0922222</t>
  </si>
  <si>
    <t>18°26'29'' N</t>
  </si>
  <si>
    <t>95°12'51'' O</t>
  </si>
  <si>
    <t>18.4413889, -95.2141667</t>
  </si>
  <si>
    <t>17°53'22'' N</t>
  </si>
  <si>
    <t>95°08'22'' O</t>
  </si>
  <si>
    <t>17.8894444, -95.1394444</t>
  </si>
  <si>
    <t>18°28'03'' N</t>
  </si>
  <si>
    <t>95°18'05'' O</t>
  </si>
  <si>
    <t>18.4675, -95.3013889</t>
  </si>
  <si>
    <t>Sayula De Alemán</t>
  </si>
  <si>
    <t>17°52'52'' N</t>
  </si>
  <si>
    <t>94°57'38'' O</t>
  </si>
  <si>
    <t>17.8811111, -94.9605556</t>
  </si>
  <si>
    <t>17°57'44'' N</t>
  </si>
  <si>
    <t>94°52'53'' O</t>
  </si>
  <si>
    <t>17.9622222, -94.8813889</t>
  </si>
  <si>
    <t>19°11'36'' N</t>
  </si>
  <si>
    <t>19.1933333, -96.9408333</t>
  </si>
  <si>
    <t>18°45'18'' N</t>
  </si>
  <si>
    <t>18.755, -97.1491667</t>
  </si>
  <si>
    <t>Soledad De Doblado</t>
  </si>
  <si>
    <t>19°02'47'' N</t>
  </si>
  <si>
    <t>96°25'16'' O</t>
  </si>
  <si>
    <t>19.0463889, -96.4211111</t>
  </si>
  <si>
    <t>18°13'53'' N</t>
  </si>
  <si>
    <t>94°52'22'' O</t>
  </si>
  <si>
    <t>18.2313889, -94.8727778</t>
  </si>
  <si>
    <t>21°20'18'' N</t>
  </si>
  <si>
    <t>97°48'48'' O</t>
  </si>
  <si>
    <t>21.3383333, -97.8133333</t>
  </si>
  <si>
    <t>21°16'46'' N</t>
  </si>
  <si>
    <t>97°26'49'' O</t>
  </si>
  <si>
    <t>21.2794444, -97.4469444</t>
  </si>
  <si>
    <t>22°06'46'' N</t>
  </si>
  <si>
    <t>97°48'05'' O</t>
  </si>
  <si>
    <t>22.1127778, -97.8013889</t>
  </si>
  <si>
    <t>21°17'10'' N</t>
  </si>
  <si>
    <t>97°47'26'' O</t>
  </si>
  <si>
    <t>21.2861111, -97.7905556</t>
  </si>
  <si>
    <t>21°19'52'' N</t>
  </si>
  <si>
    <t>97°50'03'' O</t>
  </si>
  <si>
    <t>21.3311111, -97.8341667</t>
  </si>
  <si>
    <t>21°21'06'' N</t>
  </si>
  <si>
    <t>98°13'48'' O</t>
  </si>
  <si>
    <t>21.3516667, -98.23</t>
  </si>
  <si>
    <t>19°41'36'' N</t>
  </si>
  <si>
    <t>97°06'37'' O</t>
  </si>
  <si>
    <t>19.6933333, -97.1102778</t>
  </si>
  <si>
    <t>Castillo De Teayo</t>
  </si>
  <si>
    <t>20°44'54'' N</t>
  </si>
  <si>
    <t>97°38'20'' O</t>
  </si>
  <si>
    <t>20.7483333, -97.6388889</t>
  </si>
  <si>
    <t>97°00'51'' O</t>
  </si>
  <si>
    <t>20.4841667, -97.0141667</t>
  </si>
  <si>
    <t>18°31'04'' N</t>
  </si>
  <si>
    <t>97°03'22'' O</t>
  </si>
  <si>
    <t>18.5177778, -97.0561111</t>
  </si>
  <si>
    <t>Álamo</t>
  </si>
  <si>
    <t>20°54'49'' N</t>
  </si>
  <si>
    <t>97°40'39'' O</t>
  </si>
  <si>
    <t>20.9136111, -97.6775</t>
  </si>
  <si>
    <t>Tempoal De Sánchez</t>
  </si>
  <si>
    <t>21°31'21'' N</t>
  </si>
  <si>
    <t>98°23'17'' O</t>
  </si>
  <si>
    <t>21.5225, -98.3880556</t>
  </si>
  <si>
    <t>19°14'54'' N</t>
  </si>
  <si>
    <t>96°53'05'' O</t>
  </si>
  <si>
    <t>19.2483333, -96.8847222</t>
  </si>
  <si>
    <t>19°48'33'' N</t>
  </si>
  <si>
    <t>96°54'58'' O</t>
  </si>
  <si>
    <t>19.8091667, -96.9161111</t>
  </si>
  <si>
    <t>19°23'14'' N</t>
  </si>
  <si>
    <t>96°58'22'' O</t>
  </si>
  <si>
    <t>19.3872222, -96.9727778</t>
  </si>
  <si>
    <t>19°04'01'' N</t>
  </si>
  <si>
    <t>96°50'33'' O</t>
  </si>
  <si>
    <t>19.0669444, -96.8425</t>
  </si>
  <si>
    <t>19°40'19'' N</t>
  </si>
  <si>
    <t>96°47'56'' O</t>
  </si>
  <si>
    <t>19.6719444, -96.7988889</t>
  </si>
  <si>
    <t>21°09'57'' N</t>
  </si>
  <si>
    <t>21.1658333, -97.8511111</t>
  </si>
  <si>
    <t>18°43'46'' N</t>
  </si>
  <si>
    <t>97°04'13'' O</t>
  </si>
  <si>
    <t>18.7294444, -97.0702778</t>
  </si>
  <si>
    <t>Villa Azueta</t>
  </si>
  <si>
    <t>18°04'30'' N</t>
  </si>
  <si>
    <t>18.075, -95.7111111</t>
  </si>
  <si>
    <t>20°35'03'' N</t>
  </si>
  <si>
    <t>98°21'55'' O</t>
  </si>
  <si>
    <t>20.5841667, -98.3652778</t>
  </si>
  <si>
    <t>18°37'19'' N</t>
  </si>
  <si>
    <t>97°02'20'' O</t>
  </si>
  <si>
    <t>18.6219444, -97.0388889</t>
  </si>
  <si>
    <t>17°53'49'' N</t>
  </si>
  <si>
    <t>94°48'41'' O</t>
  </si>
  <si>
    <t>17.8969444, -94.8113889</t>
  </si>
  <si>
    <t>18°36'21'' N</t>
  </si>
  <si>
    <t>96°41'15'' O</t>
  </si>
  <si>
    <t>18.6058333, -96.6875</t>
  </si>
  <si>
    <t>18°26'56'' N</t>
  </si>
  <si>
    <t>96°21'26'' O</t>
  </si>
  <si>
    <t>18.4488889, -96.3572222</t>
  </si>
  <si>
    <t>20°43'01'' N</t>
  </si>
  <si>
    <t>97°32'13'' O</t>
  </si>
  <si>
    <t>20.7169444, -97.5369444</t>
  </si>
  <si>
    <t>18°13'52'' N</t>
  </si>
  <si>
    <t>95°56'51'' O</t>
  </si>
  <si>
    <t>18.2311111, -95.9475</t>
  </si>
  <si>
    <t>19°39'52'' N</t>
  </si>
  <si>
    <t>97°00'02'' O</t>
  </si>
  <si>
    <t>19.6644444, -97.0005556</t>
  </si>
  <si>
    <t>18°36'47'' N</t>
  </si>
  <si>
    <t>95°39'23'' O</t>
  </si>
  <si>
    <t>18.6130556, -95.6563889</t>
  </si>
  <si>
    <t>Tlacotepec De Mejía</t>
  </si>
  <si>
    <t>96°50'06'' O</t>
  </si>
  <si>
    <t>19.1916667, -96.835</t>
  </si>
  <si>
    <t>20°37'11'' N</t>
  </si>
  <si>
    <t>98°11'57'' O</t>
  </si>
  <si>
    <t>20.6197222, -98.1991667</t>
  </si>
  <si>
    <t>18°48'08'' N</t>
  </si>
  <si>
    <t>96°03'38'' O</t>
  </si>
  <si>
    <t>18.8022222, -96.0605556</t>
  </si>
  <si>
    <t>19°33'52'' N</t>
  </si>
  <si>
    <t>96°58'26'' O</t>
  </si>
  <si>
    <t>19.5644444, -96.9738889</t>
  </si>
  <si>
    <t>19°57'47'' N</t>
  </si>
  <si>
    <t>97°12'47'' O</t>
  </si>
  <si>
    <t>19.9630556, -97.2130556</t>
  </si>
  <si>
    <t>18°36'44'' N</t>
  </si>
  <si>
    <t>97°07'08'' O</t>
  </si>
  <si>
    <t>18.6122222, -97.1188889</t>
  </si>
  <si>
    <t>18°48'22'' N</t>
  </si>
  <si>
    <t>97°05'58'' O</t>
  </si>
  <si>
    <t>18.8061111, -97.0994444</t>
  </si>
  <si>
    <t>19°01'51'' N</t>
  </si>
  <si>
    <t>97°00'31'' O</t>
  </si>
  <si>
    <t>19.0308333, -97.0086111</t>
  </si>
  <si>
    <t>19°40'52'' N</t>
  </si>
  <si>
    <t>96°55'18'' O</t>
  </si>
  <si>
    <t>19.6811111, -96.9216667</t>
  </si>
  <si>
    <t>19°12'37'' N</t>
  </si>
  <si>
    <t>96°57'48'' O</t>
  </si>
  <si>
    <t>19.2102778, -96.9633333</t>
  </si>
  <si>
    <t>Túxpam De Rodríguez Cano</t>
  </si>
  <si>
    <t>20°57'31'' N</t>
  </si>
  <si>
    <t>97°22'51'' O</t>
  </si>
  <si>
    <t>20.9586111, -97.3808333</t>
  </si>
  <si>
    <t>18°14'16'' N</t>
  </si>
  <si>
    <t>95°53'39'' O</t>
  </si>
  <si>
    <t>18.2377778, -95.8941667</t>
  </si>
  <si>
    <t>Úrsulo Galván</t>
  </si>
  <si>
    <t>19°24'25'' N</t>
  </si>
  <si>
    <t>96°21'47'' O</t>
  </si>
  <si>
    <t>19.4069444, -96.3630556</t>
  </si>
  <si>
    <t>Vega De Alatorre</t>
  </si>
  <si>
    <t>20°01'41'' N</t>
  </si>
  <si>
    <t>96°38'59'' O</t>
  </si>
  <si>
    <t>20.0280556, -96.6497222</t>
  </si>
  <si>
    <t>19°11'25'' N</t>
  </si>
  <si>
    <t>96°09'12'' O</t>
  </si>
  <si>
    <t>19.1902778, -96.1533333</t>
  </si>
  <si>
    <t>19°38'55'' N</t>
  </si>
  <si>
    <t>97°13'24'' O</t>
  </si>
  <si>
    <t>19.6486111, -97.2233333</t>
  </si>
  <si>
    <t>18°38'48'' N</t>
  </si>
  <si>
    <t>97°09'01'' O</t>
  </si>
  <si>
    <t>18.6466667, -97.1502778</t>
  </si>
  <si>
    <t>18.8313889, -96.8</t>
  </si>
  <si>
    <t>19°51'57'' N</t>
  </si>
  <si>
    <t>96°46'36'' O</t>
  </si>
  <si>
    <t>19.8658333, -96.7766667</t>
  </si>
  <si>
    <t>20°26'01'' N</t>
  </si>
  <si>
    <t>98°20'55'' O</t>
  </si>
  <si>
    <t>20.4336111, -98.3486111</t>
  </si>
  <si>
    <t>17°57'11'' N</t>
  </si>
  <si>
    <t>94°38'29'' O</t>
  </si>
  <si>
    <t>17.9530556, -94.6413889</t>
  </si>
  <si>
    <t>Colonia Manuel González</t>
  </si>
  <si>
    <t>19°06'53'' N</t>
  </si>
  <si>
    <t>19.1147222, -96.8588889</t>
  </si>
  <si>
    <t>18°39'51'' N</t>
  </si>
  <si>
    <t>97°00'04'' O</t>
  </si>
  <si>
    <t>18.6641667, -97.0011111</t>
  </si>
  <si>
    <t>Zontecomatlán De López Y Fuentes</t>
  </si>
  <si>
    <t>20°45'41'' N</t>
  </si>
  <si>
    <t>98°20'38'' O</t>
  </si>
  <si>
    <t>20.7613889, -98.3438889</t>
  </si>
  <si>
    <t>Zozocolco De Hidalgo</t>
  </si>
  <si>
    <t>20°08'26'' N</t>
  </si>
  <si>
    <t>97°34'36'' O</t>
  </si>
  <si>
    <t>20.1405556, -97.5766667</t>
  </si>
  <si>
    <t>18°08'17'' N</t>
  </si>
  <si>
    <t>94°08'37'' O</t>
  </si>
  <si>
    <t>18.1380556, -94.1436111</t>
  </si>
  <si>
    <t>21°46'04'' N</t>
  </si>
  <si>
    <t>98°27'08'' O</t>
  </si>
  <si>
    <t>21.7677778, -98.4522222</t>
  </si>
  <si>
    <t>Nanchital De Lázaro Cárdenas Del Río</t>
  </si>
  <si>
    <t>18°03'53'' N</t>
  </si>
  <si>
    <t>94°24'34'' O</t>
  </si>
  <si>
    <t>18.0647222, -94.4094444</t>
  </si>
  <si>
    <t>96°08'10'' O</t>
  </si>
  <si>
    <t>18.2394444, -96.1361111</t>
  </si>
  <si>
    <t>18°22'15'' N</t>
  </si>
  <si>
    <t>95°44'41'' O</t>
  </si>
  <si>
    <t>18.3708333, -95.7447222</t>
  </si>
  <si>
    <t>Tatahuicapan</t>
  </si>
  <si>
    <t>18°14'44'' N</t>
  </si>
  <si>
    <t>94°45'38'' O</t>
  </si>
  <si>
    <t>18.2455556, -94.7605556</t>
  </si>
  <si>
    <t>Poblado 10</t>
  </si>
  <si>
    <t>94°27'07'' O</t>
  </si>
  <si>
    <t>17.2772222, -94.4519444</t>
  </si>
  <si>
    <t>20°11'17'' N</t>
  </si>
  <si>
    <t>20.1880556, -96.8708333</t>
  </si>
  <si>
    <t>Xochiapa</t>
  </si>
  <si>
    <t>17°39'48'' N</t>
  </si>
  <si>
    <t>95°44'07'' O</t>
  </si>
  <si>
    <t>17.6633333, -95.7352778</t>
  </si>
  <si>
    <t>20°38'48'' N</t>
  </si>
  <si>
    <t>89°40'47'' O</t>
  </si>
  <si>
    <t>20.6466667, -89.6797222</t>
  </si>
  <si>
    <t>20°48'46'' N</t>
  </si>
  <si>
    <t>89°27'13'' O</t>
  </si>
  <si>
    <t>20.8127778, -89.4536111</t>
  </si>
  <si>
    <t>20°15'56'' N</t>
  </si>
  <si>
    <t>89°20'52'' O</t>
  </si>
  <si>
    <t>20.2655556, -89.3477778</t>
  </si>
  <si>
    <t>21°06'33'' N</t>
  </si>
  <si>
    <t>89°23'55'' O</t>
  </si>
  <si>
    <t>21.1091667, -89.3986111</t>
  </si>
  <si>
    <t>21°00'23'' N</t>
  </si>
  <si>
    <t>89°10'46'' O</t>
  </si>
  <si>
    <t>21.0063889, -89.1794444</t>
  </si>
  <si>
    <t>21°12'06'' N</t>
  </si>
  <si>
    <t>88°47'34'' O</t>
  </si>
  <si>
    <t>21.2016667, -88.7927778</t>
  </si>
  <si>
    <t>20°58'56'' N</t>
  </si>
  <si>
    <t>89°13'40'' O</t>
  </si>
  <si>
    <t>20.9822222, -89.2277778</t>
  </si>
  <si>
    <t>21°01'08'' N</t>
  </si>
  <si>
    <t>88°10'37'' O</t>
  </si>
  <si>
    <t>21.0188889, -88.1769444</t>
  </si>
  <si>
    <t>21°09'26'' N</t>
  </si>
  <si>
    <t>89°06'07'' O</t>
  </si>
  <si>
    <t>21.1572222, -89.1019444</t>
  </si>
  <si>
    <t>20°28'03'' N</t>
  </si>
  <si>
    <t>89°04'48'' O</t>
  </si>
  <si>
    <t>20.4675, -89.08</t>
  </si>
  <si>
    <t>20°51'33'' N</t>
  </si>
  <si>
    <t>90°24'00'' O</t>
  </si>
  <si>
    <t>20.8591667, -90.4</t>
  </si>
  <si>
    <t>20°57'56'' N</t>
  </si>
  <si>
    <t>88°36'09'' O</t>
  </si>
  <si>
    <t>20.9655556, -88.6025</t>
  </si>
  <si>
    <t>21°04'24'' N</t>
  </si>
  <si>
    <t>89°31'15'' O</t>
  </si>
  <si>
    <t>21.0733333, -89.5208333</t>
  </si>
  <si>
    <t>20°38'29'' N</t>
  </si>
  <si>
    <t>88°17'46'' O</t>
  </si>
  <si>
    <t>20.6413889, -88.2961111</t>
  </si>
  <si>
    <t>20°44'29'' N</t>
  </si>
  <si>
    <t>89°18'56'' O</t>
  </si>
  <si>
    <t>20.7413889, -89.3155556</t>
  </si>
  <si>
    <t>20°10'21'' N</t>
  </si>
  <si>
    <t>89°00'58'' O</t>
  </si>
  <si>
    <t>20.1725, -89.0161111</t>
  </si>
  <si>
    <t>20°34'05'' N</t>
  </si>
  <si>
    <t>88°30'48'' O</t>
  </si>
  <si>
    <t>20.5680556, -88.5133333</t>
  </si>
  <si>
    <t>20°27'30'' N</t>
  </si>
  <si>
    <t>89°27'30'' O</t>
  </si>
  <si>
    <t>20.4583333, -89.4583333</t>
  </si>
  <si>
    <t>20°39'18'' N</t>
  </si>
  <si>
    <t>87°56'14'' O</t>
  </si>
  <si>
    <t>20.655, -87.9372222</t>
  </si>
  <si>
    <t>21°08'11'' N</t>
  </si>
  <si>
    <t>89°31'00'' O</t>
  </si>
  <si>
    <t>21.1363889, -89.5166667</t>
  </si>
  <si>
    <t>20°37'51'' N</t>
  </si>
  <si>
    <t>88°13'02'' O</t>
  </si>
  <si>
    <t>20.6308333, -88.2172222</t>
  </si>
  <si>
    <t>20°20'00'' N</t>
  </si>
  <si>
    <t>88°29'11'' O</t>
  </si>
  <si>
    <t>20.3333333, -88.4863889</t>
  </si>
  <si>
    <t>20°45'03'' N</t>
  </si>
  <si>
    <t>89°49'47'' O</t>
  </si>
  <si>
    <t>20.7508333, -89.8297222</t>
  </si>
  <si>
    <t>20°25'42'' N</t>
  </si>
  <si>
    <t>89°18'04'' O</t>
  </si>
  <si>
    <t>20.4283333, -89.3011111</t>
  </si>
  <si>
    <t>20°23'13'' N</t>
  </si>
  <si>
    <t>89°28'03'' O</t>
  </si>
  <si>
    <t>20.3869444, -89.4675</t>
  </si>
  <si>
    <t>21°12'37'' N</t>
  </si>
  <si>
    <t>89°18'32'' O</t>
  </si>
  <si>
    <t>21.2102778, -89.3088889</t>
  </si>
  <si>
    <t>21°14'45'' N</t>
  </si>
  <si>
    <t>89°02'35'' O</t>
  </si>
  <si>
    <t>21.2458333, -89.0430556</t>
  </si>
  <si>
    <t>Dzilam De Bravo</t>
  </si>
  <si>
    <t>21°23'33'' N</t>
  </si>
  <si>
    <t>88°53'29'' O</t>
  </si>
  <si>
    <t>21.3925, -88.8913889</t>
  </si>
  <si>
    <t>21°16'48'' N</t>
  </si>
  <si>
    <t>88°55'45'' O</t>
  </si>
  <si>
    <t>21.28, -88.9291667</t>
  </si>
  <si>
    <t>20°50'22'' N</t>
  </si>
  <si>
    <t>88°31'34'' O</t>
  </si>
  <si>
    <t>20.8394444, -88.5261111</t>
  </si>
  <si>
    <t>21°07'40'' N</t>
  </si>
  <si>
    <t>88°53'26'' O</t>
  </si>
  <si>
    <t>21.1277778, -88.8905556</t>
  </si>
  <si>
    <t>21°00'46'' N</t>
  </si>
  <si>
    <t>88°18'17'' O</t>
  </si>
  <si>
    <t>21.0127778, -88.3047222</t>
  </si>
  <si>
    <t>20°28'35'' N</t>
  </si>
  <si>
    <t>90°04'55'' O</t>
  </si>
  <si>
    <t>20.4763889, -90.0819444</t>
  </si>
  <si>
    <t>20°48'56'' N</t>
  </si>
  <si>
    <t>89°14'42'' O</t>
  </si>
  <si>
    <t>20.8155556, -89.245</t>
  </si>
  <si>
    <t>20°51'52'' N</t>
  </si>
  <si>
    <t>89°12'07'' O</t>
  </si>
  <si>
    <t>20.8644444, -89.2019444</t>
  </si>
  <si>
    <t>20°44'19'' N</t>
  </si>
  <si>
    <t>89°17'06'' O</t>
  </si>
  <si>
    <t>20.7386111, -89.285</t>
  </si>
  <si>
    <t>20°43'31'' N</t>
  </si>
  <si>
    <t>89°09'41'' O</t>
  </si>
  <si>
    <t>20.7252778, -89.1613889</t>
  </si>
  <si>
    <t>21°00'55'' N</t>
  </si>
  <si>
    <t>89°52'28'' O</t>
  </si>
  <si>
    <t>21.0152778, -89.8744444</t>
  </si>
  <si>
    <t>21°09'08'' N</t>
  </si>
  <si>
    <t>89°28'56'' O</t>
  </si>
  <si>
    <t>21.1522222, -89.4822222</t>
  </si>
  <si>
    <t>20°55'53'' N</t>
  </si>
  <si>
    <t>89°01'04'' O</t>
  </si>
  <si>
    <t>20.9313889, -89.0177778</t>
  </si>
  <si>
    <t>20°56'04'' N</t>
  </si>
  <si>
    <t>89°33'28'' O</t>
  </si>
  <si>
    <t>20.9344444, -89.5577778</t>
  </si>
  <si>
    <t>20°47'45'' N</t>
  </si>
  <si>
    <t>89°02'05'' O</t>
  </si>
  <si>
    <t>20.7958333, -89.0347222</t>
  </si>
  <si>
    <t>20°37'09'' N</t>
  </si>
  <si>
    <t>88°24'56'' O</t>
  </si>
  <si>
    <t>20.6191667, -88.4155556</t>
  </si>
  <si>
    <t>20°54'58'' N</t>
  </si>
  <si>
    <t>89°56'49'' O</t>
  </si>
  <si>
    <t>20.9161111, -89.9469444</t>
  </si>
  <si>
    <t>20°38'52'' N</t>
  </si>
  <si>
    <t>89°53'55'' O</t>
  </si>
  <si>
    <t>20.6477778, -89.8986111</t>
  </si>
  <si>
    <t>20°28'38'' N</t>
  </si>
  <si>
    <t>89°21'54'' O</t>
  </si>
  <si>
    <t>20.4772222, -89.365</t>
  </si>
  <si>
    <t>20°23'11'' N</t>
  </si>
  <si>
    <t>89°23'25'' O</t>
  </si>
  <si>
    <t>20.3863889, -89.3902778</t>
  </si>
  <si>
    <t>20°34'59'' N</t>
  </si>
  <si>
    <t>90°00'03'' O</t>
  </si>
  <si>
    <t>20.5830556, -90.0008333</t>
  </si>
  <si>
    <t>20°28'05'' N</t>
  </si>
  <si>
    <t>89°12'50'' O</t>
  </si>
  <si>
    <t>20.4680556, -89.2138889</t>
  </si>
  <si>
    <t>20°58'04'' N</t>
  </si>
  <si>
    <t>89°37'18'' O</t>
  </si>
  <si>
    <t>20.9677778, -89.6216667</t>
  </si>
  <si>
    <t>21°06'20'' N</t>
  </si>
  <si>
    <t>89°27'05'' O</t>
  </si>
  <si>
    <t>21.1055556, -89.4513889</t>
  </si>
  <si>
    <t>Motul De Carrillo Puerto</t>
  </si>
  <si>
    <t>21°05'42'' N</t>
  </si>
  <si>
    <t>89°16'59'' O</t>
  </si>
  <si>
    <t>21.095, -89.2830556</t>
  </si>
  <si>
    <t>20°29'05'' N</t>
  </si>
  <si>
    <t>89°42'47'' O</t>
  </si>
  <si>
    <t>20.4847222, -89.7130556</t>
  </si>
  <si>
    <t>21°02'31'' N</t>
  </si>
  <si>
    <t>89°19'47'' O</t>
  </si>
  <si>
    <t>21.0419444, -89.3297222</t>
  </si>
  <si>
    <t>20°32'59'' N</t>
  </si>
  <si>
    <t>89°51'25'' O</t>
  </si>
  <si>
    <t>20.5497222, -89.8569444</t>
  </si>
  <si>
    <t>89°25'06'' O</t>
  </si>
  <si>
    <t>20.3027778, -89.4183333</t>
  </si>
  <si>
    <t>21°17'47'' N</t>
  </si>
  <si>
    <t>88°16'14'' O</t>
  </si>
  <si>
    <t>21.2963889, -88.2705556</t>
  </si>
  <si>
    <t>20°07'32'' N</t>
  </si>
  <si>
    <t>88°55'17'' O</t>
  </si>
  <si>
    <t>20.1255556, -88.9213889</t>
  </si>
  <si>
    <t>21°16'58'' N</t>
  </si>
  <si>
    <t>89°39'49'' O</t>
  </si>
  <si>
    <t>21.2827778, -89.6636111</t>
  </si>
  <si>
    <t>20°52'07'' N</t>
  </si>
  <si>
    <t>88°37'53'' O</t>
  </si>
  <si>
    <t>20.8686111, -88.6313889</t>
  </si>
  <si>
    <t>21°35'51'' N</t>
  </si>
  <si>
    <t>88°09'28'' O</t>
  </si>
  <si>
    <t>21.5975, -88.1577778</t>
  </si>
  <si>
    <t>20°29'42'' N</t>
  </si>
  <si>
    <t>89°35'23'' O</t>
  </si>
  <si>
    <t>20.495, -89.5897222</t>
  </si>
  <si>
    <t>20°53'09'' N</t>
  </si>
  <si>
    <t>89°53'22'' O</t>
  </si>
  <si>
    <t>20.8858333, -89.8894444</t>
  </si>
  <si>
    <t>20°46'15'' N</t>
  </si>
  <si>
    <t>20.7708333, -89.2138889</t>
  </si>
  <si>
    <t>21°34'02'' N</t>
  </si>
  <si>
    <t>88°13'52'' O</t>
  </si>
  <si>
    <t>21.5672222, -88.2311111</t>
  </si>
  <si>
    <t>20°19'29'' N</t>
  </si>
  <si>
    <t>89°38'35'' O</t>
  </si>
  <si>
    <t>20.3247222, -89.6430556</t>
  </si>
  <si>
    <t>20°50'14'' N</t>
  </si>
  <si>
    <t>89°22'19'' O</t>
  </si>
  <si>
    <t>20.8372222, -89.3719444</t>
  </si>
  <si>
    <t>21°13'30'' N</t>
  </si>
  <si>
    <t>89°11'06'' O</t>
  </si>
  <si>
    <t>21.225, -89.185</t>
  </si>
  <si>
    <t>20°35'45'' N</t>
  </si>
  <si>
    <t>89°00'22'' O</t>
  </si>
  <si>
    <t>20.5958333, -89.0061111</t>
  </si>
  <si>
    <t>21°09'16'' N</t>
  </si>
  <si>
    <t>88°18'49'' O</t>
  </si>
  <si>
    <t>21.1544444, -88.3136111</t>
  </si>
  <si>
    <t>20°52'11'' N</t>
  </si>
  <si>
    <t>88°59'18'' O</t>
  </si>
  <si>
    <t>20.8697222, -88.9883333</t>
  </si>
  <si>
    <t>21°05'10'' N</t>
  </si>
  <si>
    <t>89°08'55'' O</t>
  </si>
  <si>
    <t>21.0861111, -89.1486111</t>
  </si>
  <si>
    <t>20°12'08'' N</t>
  </si>
  <si>
    <t>88°56'35'' O</t>
  </si>
  <si>
    <t>20.2022222, -88.9430556</t>
  </si>
  <si>
    <t>20°52'27'' N</t>
  </si>
  <si>
    <t>89°15'22'' O</t>
  </si>
  <si>
    <t>20.8741667, -89.2561111</t>
  </si>
  <si>
    <t>20°23'59'' N</t>
  </si>
  <si>
    <t>89°17'04'' O</t>
  </si>
  <si>
    <t>20.3997222, -89.2844444</t>
  </si>
  <si>
    <t>20°44'31'' N</t>
  </si>
  <si>
    <t>89°28'28'' O</t>
  </si>
  <si>
    <t>20.7419444, -89.4744444</t>
  </si>
  <si>
    <t>Tekal De Venegas</t>
  </si>
  <si>
    <t>21°00'45'' N</t>
  </si>
  <si>
    <t>88°56'52'' O</t>
  </si>
  <si>
    <t>21.0125, -88.9477778</t>
  </si>
  <si>
    <t>89°06'20'' O</t>
  </si>
  <si>
    <t>21.0105556, -89.1055556</t>
  </si>
  <si>
    <t>Tekax De Álvaro Obregón</t>
  </si>
  <si>
    <t>20°12'07'' N</t>
  </si>
  <si>
    <t>89°17'17'' O</t>
  </si>
  <si>
    <t>20.2019444, -89.2880556</t>
  </si>
  <si>
    <t>20°31'56'' N</t>
  </si>
  <si>
    <t>89°19'53'' O</t>
  </si>
  <si>
    <t>20.5322222, -89.3313889</t>
  </si>
  <si>
    <t>20°36'08'' N</t>
  </si>
  <si>
    <t>88°15'52'' O</t>
  </si>
  <si>
    <t>20.6022222, -88.2644444</t>
  </si>
  <si>
    <t>Telchac</t>
  </si>
  <si>
    <t>21°12'08'' N</t>
  </si>
  <si>
    <t>89°16'20'' O</t>
  </si>
  <si>
    <t>21.2022222, -89.2722222</t>
  </si>
  <si>
    <t>21°20'26'' N</t>
  </si>
  <si>
    <t>89°15'47'' O</t>
  </si>
  <si>
    <t>21.3405556, -89.2630556</t>
  </si>
  <si>
    <t>21°09'00'' N</t>
  </si>
  <si>
    <t>88°56'20'' O</t>
  </si>
  <si>
    <t>21.15, -88.9388889</t>
  </si>
  <si>
    <t>20°48'15'' N</t>
  </si>
  <si>
    <t>88°12'10'' O</t>
  </si>
  <si>
    <t>20.8041667, -88.2027778</t>
  </si>
  <si>
    <t>21°02'55'' N</t>
  </si>
  <si>
    <t>89°02'20'' O</t>
  </si>
  <si>
    <t>21.0486111, -89.0388889</t>
  </si>
  <si>
    <t>20°57'44'' N</t>
  </si>
  <si>
    <t>89°56'02'' O</t>
  </si>
  <si>
    <t>20.9622222, -89.9338889</t>
  </si>
  <si>
    <t>21°02'56'' N</t>
  </si>
  <si>
    <t>89°04'24'' O</t>
  </si>
  <si>
    <t>21.0488889, -89.0733333</t>
  </si>
  <si>
    <t>20°23'43'' N</t>
  </si>
  <si>
    <t>89°32'02'' O</t>
  </si>
  <si>
    <t>20.3952778, -89.5338889</t>
  </si>
  <si>
    <t>20°48'38'' N</t>
  </si>
  <si>
    <t>89°30'48'' O</t>
  </si>
  <si>
    <t>20.8105556, -89.5133333</t>
  </si>
  <si>
    <t>20°45'59'' N</t>
  </si>
  <si>
    <t>88°23'30'' O</t>
  </si>
  <si>
    <t>20.7663889, -88.3916667</t>
  </si>
  <si>
    <t>20°32'12'' N</t>
  </si>
  <si>
    <t>88°16'13'' O</t>
  </si>
  <si>
    <t>20.5366667, -88.2702778</t>
  </si>
  <si>
    <t>21°00'08'' N</t>
  </si>
  <si>
    <t>89°23'37'' O</t>
  </si>
  <si>
    <t>21.0022222, -89.3936111</t>
  </si>
  <si>
    <t>20°14'07'' N</t>
  </si>
  <si>
    <t>89°06'30'' O</t>
  </si>
  <si>
    <t>20.2352778, -89.1083333</t>
  </si>
  <si>
    <t>20°58'40'' N</t>
  </si>
  <si>
    <t>89°26'30'' O</t>
  </si>
  <si>
    <t>20.9777778, -89.4416667</t>
  </si>
  <si>
    <t>88°09'53'' O</t>
  </si>
  <si>
    <t>21.1425, -88.1647222</t>
  </si>
  <si>
    <t>20°54'09'' N</t>
  </si>
  <si>
    <t>88°45'05'' O</t>
  </si>
  <si>
    <t>20.9025, -88.7513889</t>
  </si>
  <si>
    <t>20°04'15'' N</t>
  </si>
  <si>
    <t>89°03'02'' O</t>
  </si>
  <si>
    <t>20.0708333, -89.0505556</t>
  </si>
  <si>
    <t>88°19'00'' O</t>
  </si>
  <si>
    <t>20.7169444, -88.3166667</t>
  </si>
  <si>
    <t>89°44'49'' O</t>
  </si>
  <si>
    <t>21.0308333, -89.7469444</t>
  </si>
  <si>
    <t>20°53'00'' N</t>
  </si>
  <si>
    <t>89°45'00'' O</t>
  </si>
  <si>
    <t>20.8833333, -89.75</t>
  </si>
  <si>
    <t>20°41'22'' N</t>
  </si>
  <si>
    <t>88°12'06'' O</t>
  </si>
  <si>
    <t>20.6894444, -88.2016667</t>
  </si>
  <si>
    <t>20°50'00'' N</t>
  </si>
  <si>
    <t>89°11'00'' O</t>
  </si>
  <si>
    <t>20.8333333, -89.1833333</t>
  </si>
  <si>
    <t>20°32'53'' N</t>
  </si>
  <si>
    <t>88°49'38'' O</t>
  </si>
  <si>
    <t>20.5480556, -88.8272222</t>
  </si>
  <si>
    <t>21°03'42'' N</t>
  </si>
  <si>
    <t>89°25'12'' O</t>
  </si>
  <si>
    <t>21.0616667, -89.42</t>
  </si>
  <si>
    <t>21°13'57'' N</t>
  </si>
  <si>
    <t>89°07'00'' O</t>
  </si>
  <si>
    <t>21.2325, -89.1166667</t>
  </si>
  <si>
    <t>21°28'13'' N</t>
  </si>
  <si>
    <t>103°05'27'' O</t>
  </si>
  <si>
    <t>21.4702778, -103.090833</t>
  </si>
  <si>
    <t>21°23'09'' N</t>
  </si>
  <si>
    <t>102°40'51'' O</t>
  </si>
  <si>
    <t>21.3858333, -102.680833</t>
  </si>
  <si>
    <t>21°48'17'' N</t>
  </si>
  <si>
    <t>103°27'53'' O</t>
  </si>
  <si>
    <t>21.8047222, -103.464722</t>
  </si>
  <si>
    <t>Florencia</t>
  </si>
  <si>
    <t>21°30'14'' N</t>
  </si>
  <si>
    <t>103°33'22'' O</t>
  </si>
  <si>
    <t>21.5038889, -103.556111</t>
  </si>
  <si>
    <t>Víctor Rosales</t>
  </si>
  <si>
    <t>22°56'56'' N</t>
  </si>
  <si>
    <t>102°42'08'' O</t>
  </si>
  <si>
    <t>22.9488889, -102.702222</t>
  </si>
  <si>
    <t>Cañitas De Felipe Pescador</t>
  </si>
  <si>
    <t>23°36'18'' N</t>
  </si>
  <si>
    <t>23.605, -102.723889</t>
  </si>
  <si>
    <t>Concepción Del Oro</t>
  </si>
  <si>
    <t>24°36'53'' N</t>
  </si>
  <si>
    <t>101°25'18'' O</t>
  </si>
  <si>
    <t>24.6147222, -101.421667</t>
  </si>
  <si>
    <t>San Pedro Piedra Gorda</t>
  </si>
  <si>
    <t>102°21'00'' O</t>
  </si>
  <si>
    <t>22.4486111, -102.35</t>
  </si>
  <si>
    <t>23°28'28'' N</t>
  </si>
  <si>
    <t>103°52'54'' O</t>
  </si>
  <si>
    <t>23.4744444, -103.881667</t>
  </si>
  <si>
    <t>23°10'32'' N</t>
  </si>
  <si>
    <t>102°52'03'' O</t>
  </si>
  <si>
    <t>23.1755556, -102.8675</t>
  </si>
  <si>
    <t>Trinidad García De La Cadena</t>
  </si>
  <si>
    <t>21°12'36'' N</t>
  </si>
  <si>
    <t>103°27'52'' O</t>
  </si>
  <si>
    <t>21.21, -103.464444</t>
  </si>
  <si>
    <t>22°29'15'' N</t>
  </si>
  <si>
    <t>102°27'14'' O</t>
  </si>
  <si>
    <t>22.4875, -102.453889</t>
  </si>
  <si>
    <t>22°59'40'' N</t>
  </si>
  <si>
    <t>102°44'29'' O</t>
  </si>
  <si>
    <t>22.9944444, -102.741389</t>
  </si>
  <si>
    <t>Nieves</t>
  </si>
  <si>
    <t>23°59'38'' N</t>
  </si>
  <si>
    <t>103°01'10'' O</t>
  </si>
  <si>
    <t>23.9938889, -103.019444</t>
  </si>
  <si>
    <t>El Plateado De Joaquín Amaro</t>
  </si>
  <si>
    <t>21°56'05'' N</t>
  </si>
  <si>
    <t>103°05'31'' O</t>
  </si>
  <si>
    <t>21.9347222, -103.091944</t>
  </si>
  <si>
    <t>22°39'54'' N</t>
  </si>
  <si>
    <t>102°06'35'' O</t>
  </si>
  <si>
    <t>22.665, -102.109722</t>
  </si>
  <si>
    <t>22°45'10'' N</t>
  </si>
  <si>
    <t>102°30'28'' O</t>
  </si>
  <si>
    <t>22.7527778, -102.507778</t>
  </si>
  <si>
    <t>21°46'23'' N</t>
  </si>
  <si>
    <t>102°58'22'' O</t>
  </si>
  <si>
    <t>21.7730556, -102.972778</t>
  </si>
  <si>
    <t>21°37'53'' N</t>
  </si>
  <si>
    <t>102°58'46'' O</t>
  </si>
  <si>
    <t>21.6313889, -102.979444</t>
  </si>
  <si>
    <t>Jerez De García Salinas</t>
  </si>
  <si>
    <t>22°38'55'' N</t>
  </si>
  <si>
    <t>102°59'25'' O</t>
  </si>
  <si>
    <t>22.6486111, -102.990278</t>
  </si>
  <si>
    <t>Jiménez Del Teul</t>
  </si>
  <si>
    <t>23°15'18'' N</t>
  </si>
  <si>
    <t>103°47'52'' O</t>
  </si>
  <si>
    <t>23.255, -103.797778</t>
  </si>
  <si>
    <t>24°17'22'' N</t>
  </si>
  <si>
    <t>103°23'40'' O</t>
  </si>
  <si>
    <t>24.2894444, -103.394444</t>
  </si>
  <si>
    <t>21°24'37'' N</t>
  </si>
  <si>
    <t>103°07'03'' O</t>
  </si>
  <si>
    <t>21.4102778, -103.1175</t>
  </si>
  <si>
    <t>22°16'24'' N</t>
  </si>
  <si>
    <t>101°59'15'' O</t>
  </si>
  <si>
    <t>22.2733333, -101.9875</t>
  </si>
  <si>
    <t>22°25'57'' N</t>
  </si>
  <si>
    <t>102°14'55'' O</t>
  </si>
  <si>
    <t>22.4325, -102.248611</t>
  </si>
  <si>
    <t>24°38'18'' N</t>
  </si>
  <si>
    <t>101°33'19'' O</t>
  </si>
  <si>
    <t>24.6383333, -101.555278</t>
  </si>
  <si>
    <t>24°49'52'' N</t>
  </si>
  <si>
    <t>101°38'33'' O</t>
  </si>
  <si>
    <t>24.8311111, -101.6425</t>
  </si>
  <si>
    <t>Mezquital Del Oro</t>
  </si>
  <si>
    <t>21°13'00'' N</t>
  </si>
  <si>
    <t>103°21'46'' O</t>
  </si>
  <si>
    <t>21.2166667, -103.362778</t>
  </si>
  <si>
    <t>24°17'38'' N</t>
  </si>
  <si>
    <t>103°26'59'' O</t>
  </si>
  <si>
    <t>24.2938889, -103.449722</t>
  </si>
  <si>
    <t>21°55'19'' N</t>
  </si>
  <si>
    <t>103°18'45'' O</t>
  </si>
  <si>
    <t>21.9219444, -103.3125</t>
  </si>
  <si>
    <t>22°18'13'' N</t>
  </si>
  <si>
    <t>103°33'37'' O</t>
  </si>
  <si>
    <t>22.3036111, -103.560278</t>
  </si>
  <si>
    <t>22°51'46'' N</t>
  </si>
  <si>
    <t>102°36'30'' O</t>
  </si>
  <si>
    <t>22.8627778, -102.608333</t>
  </si>
  <si>
    <t>Moyahua De Estrada</t>
  </si>
  <si>
    <t>21°15'50'' N</t>
  </si>
  <si>
    <t>103°09'57'' O</t>
  </si>
  <si>
    <t>21.2638889, -103.165833</t>
  </si>
  <si>
    <t>Nochistlán De Mejía</t>
  </si>
  <si>
    <t>21°21'38'' N</t>
  </si>
  <si>
    <t>102°50'44'' O</t>
  </si>
  <si>
    <t>21.3605556, -102.845556</t>
  </si>
  <si>
    <t>Noria De Ángeles</t>
  </si>
  <si>
    <t>22°26'36'' N</t>
  </si>
  <si>
    <t>101°54'35'' O</t>
  </si>
  <si>
    <t>22.4433333, -101.909722</t>
  </si>
  <si>
    <t>22°34'12'' N</t>
  </si>
  <si>
    <t>102°15'05'' O</t>
  </si>
  <si>
    <t>22.57, -102.251389</t>
  </si>
  <si>
    <t>22°52'35'' N</t>
  </si>
  <si>
    <t>102°32'25'' O</t>
  </si>
  <si>
    <t>22.8763889, -102.540278</t>
  </si>
  <si>
    <t>22°17'54'' N</t>
  </si>
  <si>
    <t>101°34'27'' O</t>
  </si>
  <si>
    <t>22.2983333, -101.574167</t>
  </si>
  <si>
    <t>23°49'21'' N</t>
  </si>
  <si>
    <t>103°02'11'' O</t>
  </si>
  <si>
    <t>23.8225, -103.036389</t>
  </si>
  <si>
    <t>23°34'50'' N</t>
  </si>
  <si>
    <t>103°14'55'' O</t>
  </si>
  <si>
    <t>23.5805556, -103.248611</t>
  </si>
  <si>
    <t>24°31'10'' N</t>
  </si>
  <si>
    <t>100°52'03'' O</t>
  </si>
  <si>
    <t>24.5194444, -100.8675</t>
  </si>
  <si>
    <t>23°38'05'' N</t>
  </si>
  <si>
    <t>103°38'23'' O</t>
  </si>
  <si>
    <t>23.6347222, -103.639722</t>
  </si>
  <si>
    <t>22°36'35'' N</t>
  </si>
  <si>
    <t>103°05'51'' O</t>
  </si>
  <si>
    <t>22.6097222, -103.0975</t>
  </si>
  <si>
    <t>102°54'48'' O</t>
  </si>
  <si>
    <t>21.8641667, -102.913333</t>
  </si>
  <si>
    <t>21°40'16'' N</t>
  </si>
  <si>
    <t>103°19'26'' O</t>
  </si>
  <si>
    <t>21.6711111, -103.323889</t>
  </si>
  <si>
    <t>22°27'40'' N</t>
  </si>
  <si>
    <t>103°08'50'' O</t>
  </si>
  <si>
    <t>22.4611111, -103.147222</t>
  </si>
  <si>
    <t>Teúl De González Ortega</t>
  </si>
  <si>
    <t>21°27'47'' N</t>
  </si>
  <si>
    <t>103°27'42'' O</t>
  </si>
  <si>
    <t>21.4630556, -103.461667</t>
  </si>
  <si>
    <t>Tlaltenango De Sánchez Román</t>
  </si>
  <si>
    <t>21°46'54'' N</t>
  </si>
  <si>
    <t>103°18'13'' O</t>
  </si>
  <si>
    <t>21.7816667, -103.303611</t>
  </si>
  <si>
    <t>22°46'13'' N</t>
  </si>
  <si>
    <t>103°34'04'' O</t>
  </si>
  <si>
    <t>22.7702778, -103.567778</t>
  </si>
  <si>
    <t>22°49'55'' N</t>
  </si>
  <si>
    <t>102°33'19'' O</t>
  </si>
  <si>
    <t>22.8319444, -102.555278</t>
  </si>
  <si>
    <t>Villa De Cos</t>
  </si>
  <si>
    <t>23°17'30'' N</t>
  </si>
  <si>
    <t>102°21'06'' O</t>
  </si>
  <si>
    <t>23.2916667, -102.351667</t>
  </si>
  <si>
    <t>22°09'54'' N</t>
  </si>
  <si>
    <t>101°57'21'' O</t>
  </si>
  <si>
    <t>22.165, -101.955833</t>
  </si>
  <si>
    <t>22°30'49'' N</t>
  </si>
  <si>
    <t>101°55'08'' O</t>
  </si>
  <si>
    <t>22.5136111, -101.918889</t>
  </si>
  <si>
    <t>22°21'25'' N</t>
  </si>
  <si>
    <t>101°42'43'' O</t>
  </si>
  <si>
    <t>22.3569444, -101.711944</t>
  </si>
  <si>
    <t>22°21'13'' N</t>
  </si>
  <si>
    <t>102°52'59'' O</t>
  </si>
  <si>
    <t>22.3536111, -102.883056</t>
  </si>
  <si>
    <t>22°46'18'' N</t>
  </si>
  <si>
    <t>102°34'31'' O</t>
  </si>
  <si>
    <t>22.7716667, -102.575278</t>
  </si>
  <si>
    <t>22°43'53'' N</t>
  </si>
  <si>
    <t>102°21'52'' O</t>
  </si>
  <si>
    <t>22.7313889, -102.364444</t>
  </si>
  <si>
    <t>Santa María De La Paz</t>
  </si>
  <si>
    <t>21°30'42'' N</t>
  </si>
  <si>
    <t>103°24'22'' O</t>
  </si>
  <si>
    <t>21.5116667, -103.406111</t>
  </si>
  <si>
    <t>NOMBRE DE MUNICIPIO</t>
  </si>
  <si>
    <t>% DE SUPERFICIE QUE REPRESENTA CON RESPECTO AL ESTADO</t>
  </si>
  <si>
    <t xml:space="preserve">POBLACIÓN TOTAL </t>
  </si>
  <si>
    <t xml:space="preserve">POBLACIÓN MASCULINA </t>
  </si>
  <si>
    <t xml:space="preserve">POBLACIÓN FEMENINA </t>
  </si>
  <si>
    <t>CABECERA MUNICIPAL</t>
  </si>
  <si>
    <t>LATITUD</t>
  </si>
  <si>
    <t>LONGITUD</t>
  </si>
  <si>
    <t>COORDENADAS DECIMALES</t>
  </si>
  <si>
    <t>Clave INEGI</t>
  </si>
  <si>
    <t>ENTIDAD</t>
  </si>
  <si>
    <t>NO. DE LOCALIDADES DEL MUNICIPIO</t>
  </si>
  <si>
    <r>
      <t>SUPERFICIE DEL MUNICIPIO (km</t>
    </r>
    <r>
      <rPr>
        <b/>
        <vertAlign val="super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)</t>
    </r>
  </si>
  <si>
    <t>CLASIFICACIÓN DEL MUNICIPIO SEGÚN TAMAÑO DE LOCALIDADES</t>
  </si>
  <si>
    <t>ALTITUD (m.s.n.m)</t>
  </si>
  <si>
    <t>Ejido Lázaro Cárdenas</t>
  </si>
  <si>
    <t>Colonia Vicente Guerrero</t>
  </si>
  <si>
    <t>Camalú</t>
  </si>
  <si>
    <t>Lomas de San Ramón</t>
  </si>
  <si>
    <t>Ejido Papalote</t>
  </si>
  <si>
    <t>Colonia Nueva Era</t>
  </si>
  <si>
    <t>Colonia Santa Fe</t>
  </si>
  <si>
    <t>Nuevo Centro de Población Padre Kino</t>
  </si>
  <si>
    <t>Ejido Profesor Graciano Sánchez</t>
  </si>
  <si>
    <t>Santa María</t>
  </si>
  <si>
    <t>Colonia Benito Juárez</t>
  </si>
  <si>
    <t>El Rosario de Arriba</t>
  </si>
  <si>
    <t>Chula Vista</t>
  </si>
  <si>
    <t>Ejido Francisco Villa</t>
  </si>
  <si>
    <t>Santa Candelaria</t>
  </si>
  <si>
    <t>Benito García</t>
  </si>
  <si>
    <t>Ejido General Leandro Valle</t>
  </si>
  <si>
    <t>Ejido Rubén Jaramillo</t>
  </si>
  <si>
    <t>Luis Rodríguez</t>
  </si>
  <si>
    <t>Colonia Militar Elpidio Berlanga de León</t>
  </si>
  <si>
    <t>Nuevo Uruapan</t>
  </si>
  <si>
    <t>Valle Dorado</t>
  </si>
  <si>
    <t>El Paraíso</t>
  </si>
  <si>
    <t>Bahía de los Ángeles</t>
  </si>
  <si>
    <t>Magisterial Sección Treinta y Siete</t>
  </si>
  <si>
    <t>Ejido Zarahemla</t>
  </si>
  <si>
    <t>Monte Albán</t>
  </si>
  <si>
    <t>Ejido José María Morelos</t>
  </si>
  <si>
    <t>Ejido Villa Jesús María</t>
  </si>
  <si>
    <t>El Rosario de Abajo</t>
  </si>
  <si>
    <t>Ejido Raúl Sánchez Díaz</t>
  </si>
  <si>
    <t>San Francisco</t>
  </si>
  <si>
    <t>Ejido Nueva Odisea</t>
  </si>
  <si>
    <t>Colonia Popular Carmona</t>
  </si>
  <si>
    <t>Lomas de los Ángeles</t>
  </si>
  <si>
    <t>Ejido San Simón de Arriba</t>
  </si>
  <si>
    <t>Santa Fe Braulio Maldonado</t>
  </si>
  <si>
    <t>Santa Rosaliíta</t>
  </si>
  <si>
    <t>Colonia Llamas</t>
  </si>
  <si>
    <t>Nuevo Rosarito</t>
  </si>
  <si>
    <t>Colonia Concordia</t>
  </si>
  <si>
    <t>Ejido José María Morelos y Pavón</t>
  </si>
  <si>
    <t>Cataviña</t>
  </si>
  <si>
    <t>Ejido Mesa de San Jacinto</t>
  </si>
  <si>
    <t>Punta Prieta</t>
  </si>
  <si>
    <t>La Bendición</t>
  </si>
  <si>
    <t>Campamento Weste</t>
  </si>
  <si>
    <t>Ejido Valle Tranquilo</t>
  </si>
  <si>
    <t>La Chorera</t>
  </si>
  <si>
    <t>La Providencia</t>
  </si>
  <si>
    <t>S/D</t>
  </si>
  <si>
    <t>Lic. Gustavo Díaz Ordaz</t>
  </si>
  <si>
    <t>Las Brisas</t>
  </si>
  <si>
    <t>29°32′00″ N</t>
  </si>
  <si>
    <t>114°30′00″ O</t>
  </si>
  <si>
    <t>29.5333333, -114.500000</t>
  </si>
  <si>
    <t>31°01′39″ N</t>
  </si>
  <si>
    <t>114°50′07″ O</t>
  </si>
  <si>
    <t>31.0275000, -114.835278</t>
  </si>
  <si>
    <t>n.d.</t>
  </si>
  <si>
    <t>19°36′00″ N</t>
  </si>
  <si>
    <t>90°38′00″ O</t>
  </si>
  <si>
    <t>19.6000000, -90.633333</t>
  </si>
  <si>
    <t>20°14′00″ N</t>
  </si>
  <si>
    <t>89°59′00″ O</t>
  </si>
  <si>
    <t>20.233333, -89.983333</t>
  </si>
  <si>
    <t>Coahuila</t>
  </si>
  <si>
    <t>15°33′ N</t>
  </si>
  <si>
    <t>92°36′ O</t>
  </si>
  <si>
    <t>15.55, -92.36</t>
  </si>
  <si>
    <t>Rincón Chamula</t>
  </si>
  <si>
    <t>17°14′00″ N</t>
  </si>
  <si>
    <t>92°56′00″ O</t>
  </si>
  <si>
    <t>17.233333, -92.933333</t>
  </si>
  <si>
    <t>16°20′00″ N</t>
  </si>
  <si>
    <t>92°58′00″ O</t>
  </si>
  <si>
    <t>16.333333, -92.966667</t>
  </si>
  <si>
    <t>20 de Noviembre</t>
  </si>
  <si>
    <t>16°30′00″ N</t>
  </si>
  <si>
    <t>92°52′00″ O</t>
  </si>
  <si>
    <t>16.5, -92.866667</t>
  </si>
  <si>
    <t>Raudales Malpaso</t>
  </si>
  <si>
    <t>93°40′00″ O</t>
  </si>
  <si>
    <t>17.233333, -93.666667</t>
  </si>
  <si>
    <t>15.55, -92.466667</t>
  </si>
  <si>
    <t>15°33′0″ N</t>
  </si>
  <si>
    <t>92°28′0″ O</t>
  </si>
  <si>
    <t>Santa Cruz del Rincón</t>
  </si>
  <si>
    <t>16.99575108, -98.7362193</t>
  </si>
  <si>
    <t>16° 59' 45 N</t>
  </si>
  <si>
    <t>16.41723054, -98.5172954</t>
  </si>
  <si>
    <t>16° 25' 2" N</t>
  </si>
  <si>
    <t>Coapinola</t>
  </si>
  <si>
    <t>16.94584362, -99.0082094</t>
  </si>
  <si>
    <t>99° 00' 29'' O</t>
  </si>
  <si>
    <t>16.76008232, -99.2284678</t>
  </si>
  <si>
    <t>16° 56' 45'' N</t>
  </si>
  <si>
    <t>16° 45' 36'' N</t>
  </si>
  <si>
    <t>99° 13' 42'' O</t>
  </si>
  <si>
    <t>98° 44' 10'' O</t>
  </si>
  <si>
    <t>98° 31' 22'' O</t>
  </si>
  <si>
    <t>Michoacán</t>
  </si>
  <si>
    <t>18.730490674, -99.32710</t>
  </si>
  <si>
    <t>99° 19' 37" O</t>
  </si>
  <si>
    <t>18° 43' 49" N</t>
  </si>
  <si>
    <t>18°41′06″ N</t>
  </si>
  <si>
    <t>99°14′38″O</t>
  </si>
  <si>
    <t>San Andrés Hueyapan</t>
  </si>
  <si>
    <t>18°53′06″ N</t>
  </si>
  <si>
    <t>98°41′25″ O</t>
  </si>
  <si>
    <t>18.68500, -99.2438890</t>
  </si>
  <si>
    <t>18.885000, -98.690278</t>
  </si>
  <si>
    <t>20°55′00″ N</t>
  </si>
  <si>
    <t>87°06′00″ O</t>
  </si>
  <si>
    <t>20.916667, -87.10000</t>
  </si>
  <si>
    <t>Sistema Nacional de Información Municipal (2020)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</si>
</sst>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sz val="10"/>
      <color rgb="FF0000FF"/>
      <name val="Arial"/>
      <family val="2"/>
    </font>
    <font>
      <b/>
      <sz val="10"/>
      <color rgb="FFFF0000"/>
      <name val="Arial"/>
      <family val="2"/>
    </font>
    <font>
      <b/>
      <sz val="14"/>
      <color theme="7" tint="-0.249977111117893"/>
      <name val="Arial"/>
      <family val="2"/>
    </font>
    <font>
      <sz val="8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9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18" fillId="0" borderId="0" xfId="0" applyFont="1"/>
    <xf numFmtId="0" fontId="19" fillId="35" borderId="14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/>
    </xf>
    <xf numFmtId="0" fontId="21" fillId="33" borderId="14" xfId="0" applyFont="1" applyFill="1" applyBorder="1" applyAlignment="1">
      <alignment vertical="center"/>
    </xf>
    <xf numFmtId="3" fontId="18" fillId="33" borderId="10" xfId="0" applyNumberFormat="1" applyFont="1" applyFill="1" applyBorder="1" applyAlignment="1">
      <alignment horizontal="center" vertical="center"/>
    </xf>
    <xf numFmtId="10" fontId="18" fillId="33" borderId="10" xfId="0" applyNumberFormat="1" applyFont="1" applyFill="1" applyBorder="1" applyAlignment="1">
      <alignment horizontal="center" vertical="center"/>
    </xf>
    <xf numFmtId="3" fontId="18" fillId="33" borderId="11" xfId="0" applyNumberFormat="1" applyFont="1" applyFill="1" applyBorder="1" applyAlignment="1">
      <alignment horizontal="center" vertical="center"/>
    </xf>
    <xf numFmtId="3" fontId="18" fillId="33" borderId="12" xfId="0" applyNumberFormat="1" applyFont="1" applyFill="1" applyBorder="1" applyAlignment="1">
      <alignment horizontal="center" vertical="center"/>
    </xf>
    <xf numFmtId="0" fontId="18" fillId="33" borderId="13" xfId="0" applyFont="1" applyFill="1" applyBorder="1" applyAlignment="1">
      <alignment horizontal="center" vertical="center"/>
    </xf>
    <xf numFmtId="0" fontId="18" fillId="34" borderId="10" xfId="0" applyFont="1" applyFill="1" applyBorder="1" applyAlignment="1">
      <alignment horizontal="center" vertical="center"/>
    </xf>
    <xf numFmtId="0" fontId="22" fillId="34" borderId="14" xfId="0" applyFont="1" applyFill="1" applyBorder="1" applyAlignment="1">
      <alignment vertical="center"/>
    </xf>
    <xf numFmtId="3" fontId="18" fillId="34" borderId="10" xfId="0" applyNumberFormat="1" applyFont="1" applyFill="1" applyBorder="1" applyAlignment="1">
      <alignment horizontal="center" vertical="center"/>
    </xf>
    <xf numFmtId="10" fontId="18" fillId="34" borderId="10" xfId="42" applyNumberFormat="1" applyFont="1" applyFill="1" applyBorder="1" applyAlignment="1">
      <alignment horizontal="center" vertical="center"/>
    </xf>
    <xf numFmtId="3" fontId="18" fillId="34" borderId="11" xfId="0" applyNumberFormat="1" applyFont="1" applyFill="1" applyBorder="1" applyAlignment="1">
      <alignment horizontal="center" vertical="center"/>
    </xf>
    <xf numFmtId="0" fontId="18" fillId="34" borderId="13" xfId="0" applyFont="1" applyFill="1" applyBorder="1" applyAlignment="1">
      <alignment horizontal="center" vertical="center"/>
    </xf>
    <xf numFmtId="0" fontId="22" fillId="34" borderId="10" xfId="0" applyFont="1" applyFill="1" applyBorder="1"/>
    <xf numFmtId="0" fontId="23" fillId="0" borderId="0" xfId="0" applyFont="1"/>
    <xf numFmtId="3" fontId="18" fillId="0" borderId="0" xfId="0" applyNumberFormat="1" applyFont="1"/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4" fontId="18" fillId="33" borderId="10" xfId="0" applyNumberFormat="1" applyFont="1" applyFill="1" applyBorder="1" applyAlignment="1">
      <alignment horizontal="center" vertical="center"/>
    </xf>
    <xf numFmtId="10" fontId="18" fillId="0" borderId="0" xfId="0" applyNumberFormat="1" applyFont="1"/>
    <xf numFmtId="10" fontId="18" fillId="34" borderId="0" xfId="0" applyNumberFormat="1" applyFont="1" applyFill="1" applyAlignment="1">
      <alignment horizontal="center" vertical="center"/>
    </xf>
    <xf numFmtId="10" fontId="18" fillId="34" borderId="15" xfId="0" applyNumberFormat="1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ools.wmflabs.org/geohack/geohack.php?language=es&amp;pagename=Municipio_de_San_Quint%C3%ADn&amp;params=29.533333333333_N_-114.5_E_type:cit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2479"/>
  <sheetViews>
    <sheetView tabSelected="1" workbookViewId="0">
      <selection activeCell="E2" sqref="E2"/>
    </sheetView>
  </sheetViews>
  <sheetFormatPr baseColWidth="10" defaultRowHeight="12.75" x14ac:dyDescent="0.2"/>
  <cols>
    <col min="1" max="1" width="21.7109375" style="1" customWidth="1"/>
    <col min="2" max="2" width="11.42578125" style="1"/>
    <col min="3" max="3" width="26" style="1" customWidth="1"/>
    <col min="4" max="4" width="20" style="1" customWidth="1"/>
    <col min="5" max="5" width="22.28515625" style="1" customWidth="1"/>
    <col min="6" max="6" width="22.5703125" style="1" customWidth="1"/>
    <col min="7" max="7" width="12.85546875" style="1" customWidth="1"/>
    <col min="8" max="8" width="15.28515625" style="1" customWidth="1"/>
    <col min="9" max="9" width="12.5703125" style="1" customWidth="1"/>
    <col min="10" max="10" width="28.7109375" style="1" customWidth="1"/>
    <col min="11" max="12" width="11.42578125" style="1"/>
    <col min="13" max="13" width="26.28515625" style="1" customWidth="1"/>
    <col min="14" max="14" width="11.42578125" style="1"/>
    <col min="15" max="15" width="27.140625" style="1" customWidth="1"/>
    <col min="16" max="16384" width="11.42578125" style="1"/>
  </cols>
  <sheetData>
    <row r="2" spans="1:19" ht="18" x14ac:dyDescent="0.25">
      <c r="C2" s="17" t="s">
        <v>10367</v>
      </c>
    </row>
    <row r="4" spans="1:19" ht="38.25" x14ac:dyDescent="0.2">
      <c r="A4" s="2" t="s">
        <v>10247</v>
      </c>
      <c r="B4" s="2" t="s">
        <v>10246</v>
      </c>
      <c r="C4" s="2" t="s">
        <v>10237</v>
      </c>
      <c r="D4" s="2" t="s">
        <v>10248</v>
      </c>
      <c r="E4" s="2" t="s">
        <v>10249</v>
      </c>
      <c r="F4" s="2" t="s">
        <v>10238</v>
      </c>
      <c r="G4" s="2" t="s">
        <v>10239</v>
      </c>
      <c r="H4" s="2" t="s">
        <v>10240</v>
      </c>
      <c r="I4" s="2" t="s">
        <v>10241</v>
      </c>
      <c r="J4" s="2" t="s">
        <v>10242</v>
      </c>
      <c r="K4" s="2" t="s">
        <v>10243</v>
      </c>
      <c r="L4" s="2" t="s">
        <v>10244</v>
      </c>
      <c r="M4" s="2" t="s">
        <v>10245</v>
      </c>
      <c r="N4" s="2" t="s">
        <v>10251</v>
      </c>
      <c r="O4" s="2" t="s">
        <v>10250</v>
      </c>
    </row>
    <row r="5" spans="1:19" x14ac:dyDescent="0.2">
      <c r="A5" s="3" t="s">
        <v>0</v>
      </c>
      <c r="B5" s="3">
        <v>1001</v>
      </c>
      <c r="C5" s="4" t="s">
        <v>0</v>
      </c>
      <c r="D5" s="5">
        <v>589</v>
      </c>
      <c r="E5" s="21">
        <v>1178</v>
      </c>
      <c r="F5" s="6">
        <f>E5/5616</f>
        <v>0.20975783475783477</v>
      </c>
      <c r="G5" s="7">
        <v>948990</v>
      </c>
      <c r="H5" s="5">
        <v>462073</v>
      </c>
      <c r="I5" s="5">
        <v>486917</v>
      </c>
      <c r="J5" s="3" t="s">
        <v>0</v>
      </c>
      <c r="K5" s="3" t="s">
        <v>2332</v>
      </c>
      <c r="L5" s="3" t="s">
        <v>2333</v>
      </c>
      <c r="M5" s="8" t="s">
        <v>2334</v>
      </c>
      <c r="N5" s="8">
        <v>1885</v>
      </c>
      <c r="O5" s="9" t="s">
        <v>2335</v>
      </c>
    </row>
    <row r="6" spans="1:19" x14ac:dyDescent="0.2">
      <c r="A6" s="3" t="s">
        <v>0</v>
      </c>
      <c r="B6" s="3">
        <v>1002</v>
      </c>
      <c r="C6" s="4" t="s">
        <v>1</v>
      </c>
      <c r="D6" s="5">
        <v>168</v>
      </c>
      <c r="E6" s="21">
        <v>548</v>
      </c>
      <c r="F6" s="6">
        <f t="shared" ref="F6:F15" si="0">E6/5616</f>
        <v>9.7578347578347574E-2</v>
      </c>
      <c r="G6" s="7">
        <v>51536</v>
      </c>
      <c r="H6" s="5">
        <v>25261</v>
      </c>
      <c r="I6" s="5">
        <v>26275</v>
      </c>
      <c r="J6" s="3" t="s">
        <v>1</v>
      </c>
      <c r="K6" s="3" t="s">
        <v>2336</v>
      </c>
      <c r="L6" s="3" t="s">
        <v>2337</v>
      </c>
      <c r="M6" s="5" t="s">
        <v>2338</v>
      </c>
      <c r="N6" s="5">
        <v>2155</v>
      </c>
      <c r="O6" s="9" t="s">
        <v>2339</v>
      </c>
    </row>
    <row r="7" spans="1:19" x14ac:dyDescent="0.2">
      <c r="A7" s="3" t="s">
        <v>0</v>
      </c>
      <c r="B7" s="3">
        <v>1003</v>
      </c>
      <c r="C7" s="4" t="s">
        <v>2</v>
      </c>
      <c r="D7" s="5">
        <v>155</v>
      </c>
      <c r="E7" s="21">
        <v>933</v>
      </c>
      <c r="F7" s="6">
        <f t="shared" si="0"/>
        <v>0.16613247863247863</v>
      </c>
      <c r="G7" s="7">
        <v>58250</v>
      </c>
      <c r="H7" s="5">
        <v>28563</v>
      </c>
      <c r="I7" s="5">
        <v>29687</v>
      </c>
      <c r="J7" s="3" t="s">
        <v>2</v>
      </c>
      <c r="K7" s="3" t="s">
        <v>2340</v>
      </c>
      <c r="L7" s="3" t="s">
        <v>2341</v>
      </c>
      <c r="M7" s="5" t="s">
        <v>2342</v>
      </c>
      <c r="N7" s="5">
        <v>1640</v>
      </c>
      <c r="O7" s="9" t="s">
        <v>2339</v>
      </c>
    </row>
    <row r="8" spans="1:19" x14ac:dyDescent="0.2">
      <c r="A8" s="3" t="s">
        <v>0</v>
      </c>
      <c r="B8" s="3">
        <v>1004</v>
      </c>
      <c r="C8" s="4" t="s">
        <v>3</v>
      </c>
      <c r="D8" s="5">
        <v>54</v>
      </c>
      <c r="E8" s="21">
        <v>130</v>
      </c>
      <c r="F8" s="6">
        <f t="shared" si="0"/>
        <v>2.3148148148148147E-2</v>
      </c>
      <c r="G8" s="7">
        <v>17000</v>
      </c>
      <c r="H8" s="5">
        <v>8292</v>
      </c>
      <c r="I8" s="5">
        <v>8708</v>
      </c>
      <c r="J8" s="3" t="s">
        <v>3</v>
      </c>
      <c r="K8" s="3" t="s">
        <v>2343</v>
      </c>
      <c r="L8" s="3" t="s">
        <v>2344</v>
      </c>
      <c r="M8" s="5" t="s">
        <v>2345</v>
      </c>
      <c r="N8" s="5">
        <v>1998</v>
      </c>
      <c r="O8" s="9" t="s">
        <v>2339</v>
      </c>
    </row>
    <row r="9" spans="1:19" x14ac:dyDescent="0.2">
      <c r="A9" s="3" t="s">
        <v>0</v>
      </c>
      <c r="B9" s="3">
        <v>1005</v>
      </c>
      <c r="C9" s="4" t="s">
        <v>4</v>
      </c>
      <c r="D9" s="5">
        <v>235</v>
      </c>
      <c r="E9" s="21">
        <v>505</v>
      </c>
      <c r="F9" s="6">
        <f t="shared" si="0"/>
        <v>8.9921652421652426E-2</v>
      </c>
      <c r="G9" s="7">
        <v>129929</v>
      </c>
      <c r="H9" s="5">
        <v>64219</v>
      </c>
      <c r="I9" s="5">
        <v>65710</v>
      </c>
      <c r="J9" s="3" t="s">
        <v>4</v>
      </c>
      <c r="K9" s="3" t="s">
        <v>2346</v>
      </c>
      <c r="L9" s="3" t="s">
        <v>2347</v>
      </c>
      <c r="M9" s="5" t="s">
        <v>2348</v>
      </c>
      <c r="N9" s="5">
        <v>1880</v>
      </c>
      <c r="O9" s="9" t="s">
        <v>2349</v>
      </c>
    </row>
    <row r="10" spans="1:19" x14ac:dyDescent="0.2">
      <c r="A10" s="3" t="s">
        <v>0</v>
      </c>
      <c r="B10" s="3">
        <v>1006</v>
      </c>
      <c r="C10" s="4" t="s">
        <v>5</v>
      </c>
      <c r="D10" s="5">
        <v>186</v>
      </c>
      <c r="E10" s="21">
        <v>198</v>
      </c>
      <c r="F10" s="6">
        <f t="shared" si="0"/>
        <v>3.5256410256410256E-2</v>
      </c>
      <c r="G10" s="7">
        <v>47646</v>
      </c>
      <c r="H10" s="5">
        <v>23377</v>
      </c>
      <c r="I10" s="5">
        <v>24269</v>
      </c>
      <c r="J10" s="3" t="s">
        <v>2350</v>
      </c>
      <c r="K10" s="3" t="s">
        <v>2351</v>
      </c>
      <c r="L10" s="3" t="s">
        <v>2352</v>
      </c>
      <c r="M10" s="5" t="s">
        <v>2353</v>
      </c>
      <c r="N10" s="5">
        <v>1914</v>
      </c>
      <c r="O10" s="9" t="s">
        <v>2354</v>
      </c>
    </row>
    <row r="11" spans="1:19" x14ac:dyDescent="0.2">
      <c r="A11" s="3" t="s">
        <v>0</v>
      </c>
      <c r="B11" s="3">
        <v>1007</v>
      </c>
      <c r="C11" s="4" t="s">
        <v>6</v>
      </c>
      <c r="D11" s="5">
        <v>230</v>
      </c>
      <c r="E11" s="21">
        <v>376</v>
      </c>
      <c r="F11" s="6">
        <f t="shared" si="0"/>
        <v>6.6951566951566954E-2</v>
      </c>
      <c r="G11" s="7">
        <v>57369</v>
      </c>
      <c r="H11" s="5">
        <v>28101</v>
      </c>
      <c r="I11" s="5">
        <v>29268</v>
      </c>
      <c r="J11" s="3" t="s">
        <v>2355</v>
      </c>
      <c r="K11" s="3" t="s">
        <v>2356</v>
      </c>
      <c r="L11" s="3" t="s">
        <v>2357</v>
      </c>
      <c r="M11" s="5" t="s">
        <v>2358</v>
      </c>
      <c r="N11" s="5">
        <v>1952</v>
      </c>
      <c r="O11" s="9" t="s">
        <v>2354</v>
      </c>
    </row>
    <row r="12" spans="1:19" x14ac:dyDescent="0.2">
      <c r="A12" s="3" t="s">
        <v>0</v>
      </c>
      <c r="B12" s="3">
        <v>1008</v>
      </c>
      <c r="C12" s="4" t="s">
        <v>7</v>
      </c>
      <c r="D12" s="5">
        <v>32</v>
      </c>
      <c r="E12" s="21">
        <v>867</v>
      </c>
      <c r="F12" s="6">
        <f t="shared" si="0"/>
        <v>0.15438034188034189</v>
      </c>
      <c r="G12" s="7">
        <v>9552</v>
      </c>
      <c r="H12" s="5">
        <v>4532</v>
      </c>
      <c r="I12" s="5">
        <v>5020</v>
      </c>
      <c r="J12" s="3" t="s">
        <v>2359</v>
      </c>
      <c r="K12" s="3" t="s">
        <v>2360</v>
      </c>
      <c r="L12" s="3" t="s">
        <v>2361</v>
      </c>
      <c r="M12" s="5" t="s">
        <v>2362</v>
      </c>
      <c r="N12" s="5">
        <v>2052</v>
      </c>
      <c r="O12" s="9" t="s">
        <v>2363</v>
      </c>
    </row>
    <row r="13" spans="1:19" x14ac:dyDescent="0.2">
      <c r="A13" s="3" t="s">
        <v>0</v>
      </c>
      <c r="B13" s="3">
        <v>1009</v>
      </c>
      <c r="C13" s="4" t="s">
        <v>8</v>
      </c>
      <c r="D13" s="5">
        <v>91</v>
      </c>
      <c r="E13" s="21">
        <v>232</v>
      </c>
      <c r="F13" s="6">
        <f t="shared" si="0"/>
        <v>4.1310541310541307E-2</v>
      </c>
      <c r="G13" s="7">
        <v>22485</v>
      </c>
      <c r="H13" s="5">
        <v>11114</v>
      </c>
      <c r="I13" s="5">
        <v>11371</v>
      </c>
      <c r="J13" s="3" t="s">
        <v>8</v>
      </c>
      <c r="K13" s="3" t="s">
        <v>2364</v>
      </c>
      <c r="L13" s="3" t="s">
        <v>2365</v>
      </c>
      <c r="M13" s="5" t="s">
        <v>2366</v>
      </c>
      <c r="N13" s="5">
        <v>2098</v>
      </c>
      <c r="O13" s="9" t="s">
        <v>2339</v>
      </c>
    </row>
    <row r="14" spans="1:19" x14ac:dyDescent="0.2">
      <c r="A14" s="3" t="s">
        <v>0</v>
      </c>
      <c r="B14" s="3">
        <v>1010</v>
      </c>
      <c r="C14" s="4" t="s">
        <v>9</v>
      </c>
      <c r="D14" s="5">
        <v>157</v>
      </c>
      <c r="E14" s="21">
        <v>510</v>
      </c>
      <c r="F14" s="6">
        <f t="shared" si="0"/>
        <v>9.0811965811965809E-2</v>
      </c>
      <c r="G14" s="7">
        <v>20853</v>
      </c>
      <c r="H14" s="5">
        <v>10446</v>
      </c>
      <c r="I14" s="5">
        <v>10407</v>
      </c>
      <c r="J14" s="3" t="s">
        <v>2367</v>
      </c>
      <c r="K14" s="3" t="s">
        <v>2368</v>
      </c>
      <c r="L14" s="3" t="s">
        <v>2369</v>
      </c>
      <c r="M14" s="5" t="s">
        <v>2370</v>
      </c>
      <c r="N14" s="5">
        <v>2031</v>
      </c>
      <c r="O14" s="9" t="s">
        <v>2339</v>
      </c>
    </row>
    <row r="15" spans="1:19" x14ac:dyDescent="0.2">
      <c r="A15" s="3" t="s">
        <v>0</v>
      </c>
      <c r="B15" s="3">
        <v>1011</v>
      </c>
      <c r="C15" s="4" t="s">
        <v>10</v>
      </c>
      <c r="D15" s="5">
        <v>92</v>
      </c>
      <c r="E15" s="21">
        <v>139</v>
      </c>
      <c r="F15" s="6">
        <f t="shared" si="0"/>
        <v>2.4750712250712251E-2</v>
      </c>
      <c r="G15" s="7">
        <v>61997</v>
      </c>
      <c r="H15" s="5">
        <v>30705</v>
      </c>
      <c r="I15" s="5">
        <v>31292</v>
      </c>
      <c r="J15" s="3" t="s">
        <v>2371</v>
      </c>
      <c r="K15" s="3" t="s">
        <v>2372</v>
      </c>
      <c r="L15" s="3" t="s">
        <v>2373</v>
      </c>
      <c r="M15" s="5" t="s">
        <v>2374</v>
      </c>
      <c r="N15" s="5">
        <v>1893</v>
      </c>
      <c r="O15" s="9" t="s">
        <v>2349</v>
      </c>
    </row>
    <row r="16" spans="1:19" x14ac:dyDescent="0.2">
      <c r="A16" s="10" t="s">
        <v>11</v>
      </c>
      <c r="B16" s="10">
        <v>2001</v>
      </c>
      <c r="C16" s="11" t="s">
        <v>12</v>
      </c>
      <c r="D16" s="12">
        <v>1709</v>
      </c>
      <c r="E16" s="12">
        <v>19346</v>
      </c>
      <c r="F16" s="24">
        <v>0.23831935212023039</v>
      </c>
      <c r="G16" s="14">
        <v>443807</v>
      </c>
      <c r="H16" s="12">
        <v>221307</v>
      </c>
      <c r="I16" s="12">
        <v>222500</v>
      </c>
      <c r="J16" s="10" t="s">
        <v>12</v>
      </c>
      <c r="K16" s="10" t="s">
        <v>2375</v>
      </c>
      <c r="L16" s="10" t="s">
        <v>2376</v>
      </c>
      <c r="M16" s="10" t="s">
        <v>2377</v>
      </c>
      <c r="N16" s="10">
        <v>16</v>
      </c>
      <c r="O16" s="15" t="s">
        <v>2335</v>
      </c>
      <c r="S16" s="22"/>
    </row>
    <row r="17" spans="1:19" x14ac:dyDescent="0.2">
      <c r="A17" s="10" t="s">
        <v>11</v>
      </c>
      <c r="B17" s="10">
        <v>2002</v>
      </c>
      <c r="C17" s="11" t="s">
        <v>13</v>
      </c>
      <c r="D17" s="12">
        <v>1650</v>
      </c>
      <c r="E17" s="12">
        <v>13700</v>
      </c>
      <c r="F17" s="24">
        <v>0.16876745187879441</v>
      </c>
      <c r="G17" s="14">
        <v>1049792</v>
      </c>
      <c r="H17" s="12">
        <v>529248</v>
      </c>
      <c r="I17" s="12">
        <v>520544</v>
      </c>
      <c r="J17" s="10" t="s">
        <v>13</v>
      </c>
      <c r="K17" s="10" t="s">
        <v>2378</v>
      </c>
      <c r="L17" s="10" t="s">
        <v>2379</v>
      </c>
      <c r="M17" s="10" t="s">
        <v>2380</v>
      </c>
      <c r="N17" s="10">
        <v>8</v>
      </c>
      <c r="O17" s="15" t="s">
        <v>2335</v>
      </c>
      <c r="S17" s="22"/>
    </row>
    <row r="18" spans="1:19" x14ac:dyDescent="0.2">
      <c r="A18" s="10" t="s">
        <v>11</v>
      </c>
      <c r="B18" s="10">
        <v>2003</v>
      </c>
      <c r="C18" s="11" t="s">
        <v>14</v>
      </c>
      <c r="D18" s="12">
        <v>445</v>
      </c>
      <c r="E18" s="12">
        <v>2685.36</v>
      </c>
      <c r="F18" s="24">
        <v>3.3080391574980973E-2</v>
      </c>
      <c r="G18" s="14">
        <v>108440</v>
      </c>
      <c r="H18" s="12">
        <v>57130</v>
      </c>
      <c r="I18" s="12">
        <v>51310</v>
      </c>
      <c r="J18" s="10" t="s">
        <v>14</v>
      </c>
      <c r="K18" s="10" t="s">
        <v>2381</v>
      </c>
      <c r="L18" s="10" t="s">
        <v>2382</v>
      </c>
      <c r="M18" s="10" t="s">
        <v>2383</v>
      </c>
      <c r="N18" s="10">
        <v>541</v>
      </c>
      <c r="O18" s="15" t="s">
        <v>2354</v>
      </c>
      <c r="S18" s="22"/>
    </row>
    <row r="19" spans="1:19" x14ac:dyDescent="0.2">
      <c r="A19" s="10" t="s">
        <v>11</v>
      </c>
      <c r="B19" s="10">
        <v>2004</v>
      </c>
      <c r="C19" s="11" t="s">
        <v>15</v>
      </c>
      <c r="D19" s="12">
        <v>536</v>
      </c>
      <c r="E19" s="12">
        <v>1247.5899999999999</v>
      </c>
      <c r="F19" s="24">
        <v>1.5368801845946358E-2</v>
      </c>
      <c r="G19" s="14">
        <v>1922523</v>
      </c>
      <c r="H19" s="12">
        <v>968740</v>
      </c>
      <c r="I19" s="12">
        <v>953783</v>
      </c>
      <c r="J19" s="10" t="s">
        <v>15</v>
      </c>
      <c r="K19" s="10" t="s">
        <v>2384</v>
      </c>
      <c r="L19" s="10" t="s">
        <v>2385</v>
      </c>
      <c r="M19" s="10" t="s">
        <v>2386</v>
      </c>
      <c r="N19" s="10">
        <v>31</v>
      </c>
      <c r="O19" s="15" t="s">
        <v>2387</v>
      </c>
      <c r="S19" s="22"/>
    </row>
    <row r="20" spans="1:19" x14ac:dyDescent="0.2">
      <c r="A20" s="10" t="s">
        <v>11</v>
      </c>
      <c r="B20" s="10">
        <v>2005</v>
      </c>
      <c r="C20" s="11" t="s">
        <v>16</v>
      </c>
      <c r="D20" s="12">
        <v>207</v>
      </c>
      <c r="E20" s="12">
        <v>505.91</v>
      </c>
      <c r="F20" s="24">
        <v>6.2322001153285317E-3</v>
      </c>
      <c r="G20" s="14">
        <v>126890</v>
      </c>
      <c r="H20" s="12">
        <v>64386</v>
      </c>
      <c r="I20" s="12">
        <v>62504</v>
      </c>
      <c r="J20" s="10" t="s">
        <v>2388</v>
      </c>
      <c r="K20" s="10" t="s">
        <v>2389</v>
      </c>
      <c r="L20" s="10" t="s">
        <v>2390</v>
      </c>
      <c r="M20" s="10" t="s">
        <v>2391</v>
      </c>
      <c r="N20" s="10">
        <v>14</v>
      </c>
      <c r="O20" s="15" t="s">
        <v>2354</v>
      </c>
      <c r="S20" s="22"/>
    </row>
    <row r="21" spans="1:19" x14ac:dyDescent="0.2">
      <c r="A21" s="10" t="s">
        <v>11</v>
      </c>
      <c r="B21" s="10">
        <v>2006</v>
      </c>
      <c r="C21" s="11" t="s">
        <v>2324</v>
      </c>
      <c r="D21" s="12">
        <v>59</v>
      </c>
      <c r="E21" s="12">
        <v>32883.93</v>
      </c>
      <c r="F21" s="24">
        <v>0.40509029736209079</v>
      </c>
      <c r="G21" s="14">
        <v>117568</v>
      </c>
      <c r="H21" s="12">
        <v>59778</v>
      </c>
      <c r="I21" s="12">
        <v>57790</v>
      </c>
      <c r="J21" s="10" t="s">
        <v>2324</v>
      </c>
      <c r="K21" s="10" t="s">
        <v>10305</v>
      </c>
      <c r="L21" s="10" t="s">
        <v>10306</v>
      </c>
      <c r="M21" s="10" t="s">
        <v>10307</v>
      </c>
      <c r="N21" s="12">
        <v>1057</v>
      </c>
      <c r="O21" s="15" t="s">
        <v>2339</v>
      </c>
      <c r="S21" s="22"/>
    </row>
    <row r="22" spans="1:19" x14ac:dyDescent="0.2">
      <c r="A22" s="10" t="s">
        <v>11</v>
      </c>
      <c r="B22" s="10">
        <v>2007</v>
      </c>
      <c r="C22" s="11" t="s">
        <v>341</v>
      </c>
      <c r="D22" s="12">
        <v>6</v>
      </c>
      <c r="E22" s="12">
        <v>10808</v>
      </c>
      <c r="F22" s="23">
        <v>0.13314150510262845</v>
      </c>
      <c r="G22" s="14">
        <v>19204</v>
      </c>
      <c r="H22" s="12">
        <v>9635</v>
      </c>
      <c r="I22" s="12">
        <v>9569</v>
      </c>
      <c r="J22" s="10" t="s">
        <v>341</v>
      </c>
      <c r="K22" s="10" t="s">
        <v>10308</v>
      </c>
      <c r="L22" s="10" t="s">
        <v>10309</v>
      </c>
      <c r="M22" s="10" t="s">
        <v>10310</v>
      </c>
      <c r="N22" s="12">
        <v>10</v>
      </c>
      <c r="O22" s="15" t="s">
        <v>2354</v>
      </c>
      <c r="S22" s="22"/>
    </row>
    <row r="23" spans="1:19" x14ac:dyDescent="0.2">
      <c r="A23" s="3" t="s">
        <v>17</v>
      </c>
      <c r="B23" s="3">
        <v>3001</v>
      </c>
      <c r="C23" s="4" t="s">
        <v>18</v>
      </c>
      <c r="D23" s="5">
        <v>651</v>
      </c>
      <c r="E23" s="5">
        <v>18331</v>
      </c>
      <c r="F23" s="6">
        <f>E23/74601</f>
        <v>0.24572056674843501</v>
      </c>
      <c r="G23" s="7">
        <v>73021</v>
      </c>
      <c r="H23" s="5">
        <v>36804</v>
      </c>
      <c r="I23" s="5">
        <v>36217</v>
      </c>
      <c r="J23" s="3" t="s">
        <v>2392</v>
      </c>
      <c r="K23" s="3" t="s">
        <v>2393</v>
      </c>
      <c r="L23" s="3" t="s">
        <v>2394</v>
      </c>
      <c r="M23" s="3" t="s">
        <v>2395</v>
      </c>
      <c r="N23" s="3">
        <v>57</v>
      </c>
      <c r="O23" s="9" t="s">
        <v>2354</v>
      </c>
    </row>
    <row r="24" spans="1:19" x14ac:dyDescent="0.2">
      <c r="A24" s="3" t="s">
        <v>17</v>
      </c>
      <c r="B24" s="3">
        <v>3002</v>
      </c>
      <c r="C24" s="4" t="s">
        <v>19</v>
      </c>
      <c r="D24" s="5">
        <v>459</v>
      </c>
      <c r="E24" s="5">
        <v>32058</v>
      </c>
      <c r="F24" s="6">
        <f t="shared" ref="F24:F27" si="1">E24/74601</f>
        <v>0.42972614308119195</v>
      </c>
      <c r="G24" s="7">
        <v>64022</v>
      </c>
      <c r="H24" s="5">
        <v>33071</v>
      </c>
      <c r="I24" s="5">
        <v>30951</v>
      </c>
      <c r="J24" s="3" t="s">
        <v>2396</v>
      </c>
      <c r="K24" s="3" t="s">
        <v>2397</v>
      </c>
      <c r="L24" s="3" t="s">
        <v>2398</v>
      </c>
      <c r="M24" s="3" t="s">
        <v>2399</v>
      </c>
      <c r="N24" s="3">
        <v>18</v>
      </c>
      <c r="O24" s="9" t="s">
        <v>2363</v>
      </c>
    </row>
    <row r="25" spans="1:19" x14ac:dyDescent="0.2">
      <c r="A25" s="3" t="s">
        <v>17</v>
      </c>
      <c r="B25" s="3">
        <v>3003</v>
      </c>
      <c r="C25" s="4" t="s">
        <v>20</v>
      </c>
      <c r="D25" s="5">
        <v>1044</v>
      </c>
      <c r="E25" s="5">
        <v>15833</v>
      </c>
      <c r="F25" s="6">
        <f t="shared" si="1"/>
        <v>0.21223576091473303</v>
      </c>
      <c r="G25" s="7">
        <v>292241</v>
      </c>
      <c r="H25" s="5">
        <v>145803</v>
      </c>
      <c r="I25" s="5">
        <v>146438</v>
      </c>
      <c r="J25" s="3" t="s">
        <v>20</v>
      </c>
      <c r="K25" s="3" t="s">
        <v>2400</v>
      </c>
      <c r="L25" s="3" t="s">
        <v>2401</v>
      </c>
      <c r="M25" s="3" t="s">
        <v>2402</v>
      </c>
      <c r="N25" s="3">
        <v>27</v>
      </c>
      <c r="O25" s="9" t="s">
        <v>2335</v>
      </c>
    </row>
    <row r="26" spans="1:19" x14ac:dyDescent="0.2">
      <c r="A26" s="3" t="s">
        <v>17</v>
      </c>
      <c r="B26" s="3">
        <v>3008</v>
      </c>
      <c r="C26" s="4" t="s">
        <v>21</v>
      </c>
      <c r="D26" s="5">
        <v>549</v>
      </c>
      <c r="E26" s="5">
        <v>3751</v>
      </c>
      <c r="F26" s="6">
        <f t="shared" si="1"/>
        <v>5.0280827334754225E-2</v>
      </c>
      <c r="G26" s="7">
        <v>351111</v>
      </c>
      <c r="H26" s="5">
        <v>180944</v>
      </c>
      <c r="I26" s="5">
        <v>170167</v>
      </c>
      <c r="J26" s="3" t="s">
        <v>2403</v>
      </c>
      <c r="K26" s="3" t="s">
        <v>2404</v>
      </c>
      <c r="L26" s="3" t="s">
        <v>2405</v>
      </c>
      <c r="M26" s="3" t="s">
        <v>2406</v>
      </c>
      <c r="N26" s="3">
        <v>45</v>
      </c>
      <c r="O26" s="9" t="s">
        <v>2354</v>
      </c>
    </row>
    <row r="27" spans="1:19" x14ac:dyDescent="0.2">
      <c r="A27" s="3" t="s">
        <v>17</v>
      </c>
      <c r="B27" s="3">
        <v>3009</v>
      </c>
      <c r="C27" s="4" t="s">
        <v>22</v>
      </c>
      <c r="D27" s="5">
        <v>147</v>
      </c>
      <c r="E27" s="5">
        <v>4628</v>
      </c>
      <c r="F27" s="6">
        <f t="shared" si="1"/>
        <v>6.2036701920885777E-2</v>
      </c>
      <c r="G27" s="7">
        <v>18052</v>
      </c>
      <c r="H27" s="5">
        <v>9257</v>
      </c>
      <c r="I27" s="5">
        <v>8795</v>
      </c>
      <c r="J27" s="3" t="s">
        <v>22</v>
      </c>
      <c r="K27" s="3" t="s">
        <v>2407</v>
      </c>
      <c r="L27" s="3" t="s">
        <v>2408</v>
      </c>
      <c r="M27" s="3" t="s">
        <v>2409</v>
      </c>
      <c r="N27" s="3">
        <v>3</v>
      </c>
      <c r="O27" s="9" t="s">
        <v>2363</v>
      </c>
    </row>
    <row r="28" spans="1:19" x14ac:dyDescent="0.2">
      <c r="A28" s="10" t="s">
        <v>23</v>
      </c>
      <c r="B28" s="10">
        <v>4001</v>
      </c>
      <c r="C28" s="11" t="s">
        <v>24</v>
      </c>
      <c r="D28" s="12">
        <v>53</v>
      </c>
      <c r="E28" s="12">
        <v>1599.78</v>
      </c>
      <c r="F28" s="13">
        <v>2.8023179758035605E-2</v>
      </c>
      <c r="G28" s="14">
        <v>59232</v>
      </c>
      <c r="H28" s="12">
        <v>29170</v>
      </c>
      <c r="I28" s="12">
        <v>30062</v>
      </c>
      <c r="J28" s="10" t="s">
        <v>24</v>
      </c>
      <c r="K28" s="10" t="s">
        <v>2410</v>
      </c>
      <c r="L28" s="10" t="s">
        <v>2411</v>
      </c>
      <c r="M28" s="10" t="s">
        <v>2412</v>
      </c>
      <c r="N28" s="10">
        <v>20</v>
      </c>
      <c r="O28" s="15" t="s">
        <v>2363</v>
      </c>
    </row>
    <row r="29" spans="1:19" x14ac:dyDescent="0.2">
      <c r="A29" s="10" t="s">
        <v>23</v>
      </c>
      <c r="B29" s="10">
        <v>4002</v>
      </c>
      <c r="C29" s="11" t="s">
        <v>23</v>
      </c>
      <c r="D29" s="12">
        <v>205</v>
      </c>
      <c r="E29" s="12">
        <v>3410.64</v>
      </c>
      <c r="F29" s="13">
        <v>5.974382590727885E-2</v>
      </c>
      <c r="G29" s="14">
        <v>294077</v>
      </c>
      <c r="H29" s="12">
        <v>141555</v>
      </c>
      <c r="I29" s="12">
        <v>152522</v>
      </c>
      <c r="J29" s="10" t="s">
        <v>2413</v>
      </c>
      <c r="K29" s="10" t="s">
        <v>2414</v>
      </c>
      <c r="L29" s="10" t="s">
        <v>2415</v>
      </c>
      <c r="M29" s="10" t="s">
        <v>2416</v>
      </c>
      <c r="N29" s="10">
        <v>3</v>
      </c>
      <c r="O29" s="15" t="s">
        <v>2335</v>
      </c>
    </row>
    <row r="30" spans="1:19" x14ac:dyDescent="0.2">
      <c r="A30" s="10" t="s">
        <v>23</v>
      </c>
      <c r="B30" s="10">
        <v>4003</v>
      </c>
      <c r="C30" s="11" t="s">
        <v>25</v>
      </c>
      <c r="D30" s="12">
        <v>875</v>
      </c>
      <c r="E30" s="12">
        <v>9720.09</v>
      </c>
      <c r="F30" s="13">
        <v>0.170265804882099</v>
      </c>
      <c r="G30" s="14">
        <v>248845</v>
      </c>
      <c r="H30" s="12">
        <v>123043</v>
      </c>
      <c r="I30" s="12">
        <v>125802</v>
      </c>
      <c r="J30" s="10" t="s">
        <v>2417</v>
      </c>
      <c r="K30" s="10" t="s">
        <v>2418</v>
      </c>
      <c r="L30" s="10" t="s">
        <v>2419</v>
      </c>
      <c r="M30" s="10" t="s">
        <v>2420</v>
      </c>
      <c r="N30" s="10">
        <v>10</v>
      </c>
      <c r="O30" s="15" t="s">
        <v>2335</v>
      </c>
    </row>
    <row r="31" spans="1:19" x14ac:dyDescent="0.2">
      <c r="A31" s="10" t="s">
        <v>23</v>
      </c>
      <c r="B31" s="10">
        <v>4004</v>
      </c>
      <c r="C31" s="11" t="s">
        <v>26</v>
      </c>
      <c r="D31" s="12">
        <v>280</v>
      </c>
      <c r="E31" s="12">
        <v>6088.28</v>
      </c>
      <c r="F31" s="13">
        <v>0.10664776710375991</v>
      </c>
      <c r="G31" s="14">
        <v>78170</v>
      </c>
      <c r="H31" s="12">
        <v>39030</v>
      </c>
      <c r="I31" s="12">
        <v>39140</v>
      </c>
      <c r="J31" s="10" t="s">
        <v>26</v>
      </c>
      <c r="K31" s="10" t="s">
        <v>2421</v>
      </c>
      <c r="L31" s="10" t="s">
        <v>2422</v>
      </c>
      <c r="M31" s="10" t="s">
        <v>2423</v>
      </c>
      <c r="N31" s="10">
        <v>10</v>
      </c>
      <c r="O31" s="15" t="s">
        <v>2349</v>
      </c>
    </row>
    <row r="32" spans="1:19" x14ac:dyDescent="0.2">
      <c r="A32" s="10" t="s">
        <v>23</v>
      </c>
      <c r="B32" s="10">
        <v>4005</v>
      </c>
      <c r="C32" s="11" t="s">
        <v>27</v>
      </c>
      <c r="D32" s="12">
        <v>25</v>
      </c>
      <c r="E32" s="12">
        <v>1331.99</v>
      </c>
      <c r="F32" s="13">
        <v>2.3332330199093532E-2</v>
      </c>
      <c r="G32" s="14">
        <v>31917</v>
      </c>
      <c r="H32" s="12">
        <v>15713</v>
      </c>
      <c r="I32" s="12">
        <v>16204</v>
      </c>
      <c r="J32" s="10" t="s">
        <v>27</v>
      </c>
      <c r="K32" s="10" t="s">
        <v>2424</v>
      </c>
      <c r="L32" s="10" t="s">
        <v>2425</v>
      </c>
      <c r="M32" s="10" t="s">
        <v>2426</v>
      </c>
      <c r="N32" s="10">
        <v>9</v>
      </c>
      <c r="O32" s="15" t="s">
        <v>2363</v>
      </c>
    </row>
    <row r="33" spans="1:16" x14ac:dyDescent="0.2">
      <c r="A33" s="10" t="s">
        <v>23</v>
      </c>
      <c r="B33" s="10">
        <v>4006</v>
      </c>
      <c r="C33" s="11" t="s">
        <v>28</v>
      </c>
      <c r="D33" s="12">
        <v>122</v>
      </c>
      <c r="E33" s="12">
        <v>7460.27</v>
      </c>
      <c r="F33" s="13">
        <v>0.13068077313973192</v>
      </c>
      <c r="G33" s="14">
        <v>42140</v>
      </c>
      <c r="H33" s="12">
        <v>21328</v>
      </c>
      <c r="I33" s="12">
        <v>20812</v>
      </c>
      <c r="J33" s="10" t="s">
        <v>28</v>
      </c>
      <c r="K33" s="10" t="s">
        <v>2427</v>
      </c>
      <c r="L33" s="10" t="s">
        <v>2428</v>
      </c>
      <c r="M33" s="10" t="s">
        <v>2429</v>
      </c>
      <c r="N33" s="10">
        <v>90</v>
      </c>
      <c r="O33" s="15" t="s">
        <v>2339</v>
      </c>
    </row>
    <row r="34" spans="1:16" x14ac:dyDescent="0.2">
      <c r="A34" s="10" t="s">
        <v>23</v>
      </c>
      <c r="B34" s="10">
        <v>4007</v>
      </c>
      <c r="C34" s="11" t="s">
        <v>29</v>
      </c>
      <c r="D34" s="12">
        <v>152</v>
      </c>
      <c r="E34" s="12">
        <v>2071.6999999999998</v>
      </c>
      <c r="F34" s="13">
        <v>3.6289753281527684E-2</v>
      </c>
      <c r="G34" s="14">
        <v>8683</v>
      </c>
      <c r="H34" s="12">
        <v>4423</v>
      </c>
      <c r="I34" s="12">
        <v>4260</v>
      </c>
      <c r="J34" s="10" t="s">
        <v>29</v>
      </c>
      <c r="K34" s="10" t="s">
        <v>2430</v>
      </c>
      <c r="L34" s="10" t="s">
        <v>2431</v>
      </c>
      <c r="M34" s="10" t="s">
        <v>2432</v>
      </c>
      <c r="N34" s="10">
        <v>1</v>
      </c>
      <c r="O34" s="15" t="s">
        <v>2339</v>
      </c>
    </row>
    <row r="35" spans="1:16" x14ac:dyDescent="0.2">
      <c r="A35" s="10" t="s">
        <v>23</v>
      </c>
      <c r="B35" s="10">
        <v>4008</v>
      </c>
      <c r="C35" s="11" t="s">
        <v>30</v>
      </c>
      <c r="D35" s="12">
        <v>21</v>
      </c>
      <c r="E35" s="12">
        <v>821</v>
      </c>
      <c r="F35" s="13">
        <v>1.4381371551930412E-2</v>
      </c>
      <c r="G35" s="14">
        <v>11452</v>
      </c>
      <c r="H35" s="12">
        <v>5797</v>
      </c>
      <c r="I35" s="12">
        <v>5655</v>
      </c>
      <c r="J35" s="10" t="s">
        <v>30</v>
      </c>
      <c r="K35" s="10" t="s">
        <v>2433</v>
      </c>
      <c r="L35" s="10" t="s">
        <v>2434</v>
      </c>
      <c r="M35" s="10" t="s">
        <v>2435</v>
      </c>
      <c r="N35" s="10">
        <v>9</v>
      </c>
      <c r="O35" s="15" t="s">
        <v>2363</v>
      </c>
    </row>
    <row r="36" spans="1:16" x14ac:dyDescent="0.2">
      <c r="A36" s="10" t="s">
        <v>23</v>
      </c>
      <c r="B36" s="10">
        <v>4009</v>
      </c>
      <c r="C36" s="11" t="s">
        <v>31</v>
      </c>
      <c r="D36" s="12">
        <v>234</v>
      </c>
      <c r="E36" s="12">
        <v>4569.6400000000003</v>
      </c>
      <c r="F36" s="13">
        <v>8.0045908280832259E-2</v>
      </c>
      <c r="G36" s="14">
        <v>59923</v>
      </c>
      <c r="H36" s="12">
        <v>29468</v>
      </c>
      <c r="I36" s="12">
        <v>30455</v>
      </c>
      <c r="J36" s="10" t="s">
        <v>31</v>
      </c>
      <c r="K36" s="10" t="s">
        <v>2436</v>
      </c>
      <c r="L36" s="10" t="s">
        <v>2437</v>
      </c>
      <c r="M36" s="10" t="s">
        <v>2438</v>
      </c>
      <c r="N36" s="10">
        <v>82</v>
      </c>
      <c r="O36" s="15" t="s">
        <v>2354</v>
      </c>
    </row>
    <row r="37" spans="1:16" x14ac:dyDescent="0.2">
      <c r="A37" s="10" t="s">
        <v>23</v>
      </c>
      <c r="B37" s="10">
        <v>4010</v>
      </c>
      <c r="C37" s="11" t="s">
        <v>32</v>
      </c>
      <c r="D37" s="12">
        <v>158</v>
      </c>
      <c r="E37" s="12">
        <v>13839.11</v>
      </c>
      <c r="F37" s="13">
        <v>0.24241824952257696</v>
      </c>
      <c r="G37" s="14">
        <v>31714</v>
      </c>
      <c r="H37" s="12">
        <v>16101</v>
      </c>
      <c r="I37" s="12">
        <v>15613</v>
      </c>
      <c r="J37" s="10" t="s">
        <v>2439</v>
      </c>
      <c r="K37" s="10" t="s">
        <v>2440</v>
      </c>
      <c r="L37" s="10" t="s">
        <v>2441</v>
      </c>
      <c r="M37" s="10" t="s">
        <v>2442</v>
      </c>
      <c r="N37" s="10">
        <v>260</v>
      </c>
      <c r="O37" s="15" t="s">
        <v>2339</v>
      </c>
    </row>
    <row r="38" spans="1:16" x14ac:dyDescent="0.2">
      <c r="A38" s="10" t="s">
        <v>23</v>
      </c>
      <c r="B38" s="10">
        <v>4011</v>
      </c>
      <c r="C38" s="11" t="s">
        <v>33</v>
      </c>
      <c r="D38" s="12">
        <v>653</v>
      </c>
      <c r="E38" s="12">
        <v>5518.55</v>
      </c>
      <c r="F38" s="13">
        <v>9.6667865990140767E-2</v>
      </c>
      <c r="G38" s="14">
        <v>46913</v>
      </c>
      <c r="H38" s="12">
        <v>23674</v>
      </c>
      <c r="I38" s="12">
        <v>23239</v>
      </c>
      <c r="J38" s="10" t="s">
        <v>33</v>
      </c>
      <c r="K38" s="10" t="s">
        <v>2443</v>
      </c>
      <c r="L38" s="10" t="s">
        <v>2444</v>
      </c>
      <c r="M38" s="10" t="s">
        <v>2445</v>
      </c>
      <c r="N38" s="10">
        <v>58</v>
      </c>
      <c r="O38" s="15" t="s">
        <v>2339</v>
      </c>
    </row>
    <row r="39" spans="1:16" x14ac:dyDescent="0.2">
      <c r="A39" s="10" t="s">
        <v>23</v>
      </c>
      <c r="B39" s="10">
        <v>4012</v>
      </c>
      <c r="C39" s="11" t="s">
        <v>2325</v>
      </c>
      <c r="D39" s="12" t="s">
        <v>10311</v>
      </c>
      <c r="E39" s="12">
        <v>289.89999999999998</v>
      </c>
      <c r="F39" s="13">
        <v>5.0781481277766454E-3</v>
      </c>
      <c r="G39" s="14">
        <v>15297</v>
      </c>
      <c r="H39" s="12">
        <v>7637</v>
      </c>
      <c r="I39" s="12">
        <v>7660</v>
      </c>
      <c r="J39" s="10" t="s">
        <v>2325</v>
      </c>
      <c r="K39" s="10" t="s">
        <v>10312</v>
      </c>
      <c r="L39" s="10" t="s">
        <v>10313</v>
      </c>
      <c r="M39" s="10" t="s">
        <v>10314</v>
      </c>
      <c r="N39" s="10">
        <v>9</v>
      </c>
      <c r="O39" s="15" t="s">
        <v>2339</v>
      </c>
    </row>
    <row r="40" spans="1:16" x14ac:dyDescent="0.2">
      <c r="A40" s="10" t="s">
        <v>23</v>
      </c>
      <c r="B40" s="10">
        <v>4013</v>
      </c>
      <c r="C40" s="11" t="s">
        <v>2326</v>
      </c>
      <c r="D40" s="12" t="s">
        <v>10311</v>
      </c>
      <c r="E40" s="12">
        <v>366.79</v>
      </c>
      <c r="F40" s="13">
        <v>6.4250222552162681E-3</v>
      </c>
      <c r="G40" s="14">
        <v>16336</v>
      </c>
      <c r="H40" s="12">
        <v>8041</v>
      </c>
      <c r="I40" s="12">
        <v>8295</v>
      </c>
      <c r="J40" s="10" t="s">
        <v>2326</v>
      </c>
      <c r="K40" s="10" t="s">
        <v>10315</v>
      </c>
      <c r="L40" s="10" t="s">
        <v>10316</v>
      </c>
      <c r="M40" s="10" t="s">
        <v>10317</v>
      </c>
      <c r="N40" s="10" t="s">
        <v>10311</v>
      </c>
      <c r="O40" s="15" t="s">
        <v>2339</v>
      </c>
    </row>
    <row r="41" spans="1:16" x14ac:dyDescent="0.2">
      <c r="A41" s="3" t="s">
        <v>10318</v>
      </c>
      <c r="B41" s="3">
        <v>5001</v>
      </c>
      <c r="C41" s="4" t="s">
        <v>34</v>
      </c>
      <c r="D41" s="5">
        <v>19</v>
      </c>
      <c r="E41" s="5">
        <v>743</v>
      </c>
      <c r="F41" s="6">
        <f>E41/151595</f>
        <v>4.9012170586101127E-3</v>
      </c>
      <c r="G41" s="7">
        <v>1022</v>
      </c>
      <c r="H41" s="5">
        <v>535</v>
      </c>
      <c r="I41" s="5">
        <v>487</v>
      </c>
      <c r="J41" s="3" t="s">
        <v>34</v>
      </c>
      <c r="K41" s="3" t="s">
        <v>2446</v>
      </c>
      <c r="L41" s="3" t="s">
        <v>2447</v>
      </c>
      <c r="M41" s="3" t="s">
        <v>2448</v>
      </c>
      <c r="N41" s="3">
        <v>436</v>
      </c>
      <c r="O41" s="9" t="s">
        <v>2339</v>
      </c>
    </row>
    <row r="42" spans="1:16" x14ac:dyDescent="0.2">
      <c r="A42" s="3" t="s">
        <v>10318</v>
      </c>
      <c r="B42" s="3">
        <v>5002</v>
      </c>
      <c r="C42" s="4" t="s">
        <v>35</v>
      </c>
      <c r="D42" s="5">
        <v>145</v>
      </c>
      <c r="E42" s="5">
        <v>11464</v>
      </c>
      <c r="F42" s="6">
        <f t="shared" ref="F42:F78" si="2">E42/151595</f>
        <v>7.5622546917774328E-2</v>
      </c>
      <c r="G42" s="7">
        <v>163058</v>
      </c>
      <c r="H42" s="5">
        <v>81943</v>
      </c>
      <c r="I42" s="5">
        <v>81115</v>
      </c>
      <c r="J42" s="3" t="s">
        <v>2449</v>
      </c>
      <c r="K42" s="3" t="s">
        <v>2450</v>
      </c>
      <c r="L42" s="3" t="s">
        <v>2451</v>
      </c>
      <c r="M42" s="3" t="s">
        <v>2452</v>
      </c>
      <c r="N42" s="3">
        <v>271</v>
      </c>
      <c r="O42" s="9" t="s">
        <v>2335</v>
      </c>
    </row>
    <row r="43" spans="1:16" x14ac:dyDescent="0.2">
      <c r="A43" s="3" t="s">
        <v>10318</v>
      </c>
      <c r="B43" s="3">
        <v>5003</v>
      </c>
      <c r="C43" s="4" t="s">
        <v>36</v>
      </c>
      <c r="D43" s="5">
        <v>53</v>
      </c>
      <c r="E43" s="5">
        <v>252</v>
      </c>
      <c r="F43" s="6">
        <f t="shared" si="2"/>
        <v>1.6623239552755699E-3</v>
      </c>
      <c r="G43" s="7">
        <v>23056</v>
      </c>
      <c r="H43" s="5">
        <v>11446</v>
      </c>
      <c r="I43" s="5">
        <v>11610</v>
      </c>
      <c r="J43" s="3" t="s">
        <v>36</v>
      </c>
      <c r="K43" s="3" t="s">
        <v>2453</v>
      </c>
      <c r="L43" s="3" t="s">
        <v>2454</v>
      </c>
      <c r="M43" s="3" t="s">
        <v>2455</v>
      </c>
      <c r="N43" s="3">
        <v>378</v>
      </c>
      <c r="O43" s="9" t="s">
        <v>2354</v>
      </c>
    </row>
    <row r="44" spans="1:16" x14ac:dyDescent="0.2">
      <c r="A44" s="3" t="s">
        <v>10318</v>
      </c>
      <c r="B44" s="3">
        <v>5004</v>
      </c>
      <c r="C44" s="4" t="s">
        <v>37</v>
      </c>
      <c r="D44" s="5">
        <v>386</v>
      </c>
      <c r="E44" s="5">
        <v>1635</v>
      </c>
      <c r="F44" s="6">
        <f t="shared" si="2"/>
        <v>1.0785316138395066E-2</v>
      </c>
      <c r="G44" s="7">
        <v>29578</v>
      </c>
      <c r="H44" s="5">
        <v>14955</v>
      </c>
      <c r="I44" s="5">
        <v>14623</v>
      </c>
      <c r="J44" s="3" t="s">
        <v>37</v>
      </c>
      <c r="K44" s="3" t="s">
        <v>2456</v>
      </c>
      <c r="L44" s="3" t="s">
        <v>2457</v>
      </c>
      <c r="M44" s="5" t="s">
        <v>2458</v>
      </c>
      <c r="N44" s="5">
        <v>1680</v>
      </c>
      <c r="O44" s="9" t="s">
        <v>2339</v>
      </c>
    </row>
    <row r="45" spans="1:16" x14ac:dyDescent="0.2">
      <c r="A45" s="3" t="s">
        <v>10318</v>
      </c>
      <c r="B45" s="3">
        <v>5005</v>
      </c>
      <c r="C45" s="4" t="s">
        <v>38</v>
      </c>
      <c r="D45" s="5">
        <v>19</v>
      </c>
      <c r="E45" s="5">
        <v>2119</v>
      </c>
      <c r="F45" s="6">
        <f t="shared" si="2"/>
        <v>1.3978033576305287E-2</v>
      </c>
      <c r="G45" s="7">
        <v>1643</v>
      </c>
      <c r="H45" s="5">
        <v>843</v>
      </c>
      <c r="I45" s="5">
        <v>800</v>
      </c>
      <c r="J45" s="3" t="s">
        <v>38</v>
      </c>
      <c r="K45" s="3" t="s">
        <v>2459</v>
      </c>
      <c r="L45" s="3" t="s">
        <v>2460</v>
      </c>
      <c r="M45" s="3" t="s">
        <v>2461</v>
      </c>
      <c r="N45" s="3">
        <v>422</v>
      </c>
      <c r="O45" s="9" t="s">
        <v>2339</v>
      </c>
      <c r="P45" s="18"/>
    </row>
    <row r="46" spans="1:16" x14ac:dyDescent="0.2">
      <c r="A46" s="3" t="s">
        <v>10318</v>
      </c>
      <c r="B46" s="3">
        <v>5006</v>
      </c>
      <c r="C46" s="4" t="s">
        <v>39</v>
      </c>
      <c r="D46" s="5">
        <v>88</v>
      </c>
      <c r="E46" s="5">
        <v>3343</v>
      </c>
      <c r="F46" s="6">
        <f t="shared" si="2"/>
        <v>2.2052178501929483E-2</v>
      </c>
      <c r="G46" s="7">
        <v>29128</v>
      </c>
      <c r="H46" s="5">
        <v>14596</v>
      </c>
      <c r="I46" s="5">
        <v>14532</v>
      </c>
      <c r="J46" s="3" t="s">
        <v>39</v>
      </c>
      <c r="K46" s="3" t="s">
        <v>2462</v>
      </c>
      <c r="L46" s="3" t="s">
        <v>2463</v>
      </c>
      <c r="M46" s="3" t="s">
        <v>2464</v>
      </c>
      <c r="N46" s="3">
        <v>747</v>
      </c>
      <c r="O46" s="9" t="s">
        <v>2354</v>
      </c>
    </row>
    <row r="47" spans="1:16" x14ac:dyDescent="0.2">
      <c r="A47" s="3" t="s">
        <v>10318</v>
      </c>
      <c r="B47" s="3">
        <v>5007</v>
      </c>
      <c r="C47" s="4" t="s">
        <v>40</v>
      </c>
      <c r="D47" s="5">
        <v>96</v>
      </c>
      <c r="E47" s="5">
        <v>10672</v>
      </c>
      <c r="F47" s="6">
        <f t="shared" si="2"/>
        <v>7.0398100201193969E-2</v>
      </c>
      <c r="G47" s="7">
        <v>12715</v>
      </c>
      <c r="H47" s="5">
        <v>6365</v>
      </c>
      <c r="I47" s="5">
        <v>6350</v>
      </c>
      <c r="J47" s="3" t="s">
        <v>2465</v>
      </c>
      <c r="K47" s="3" t="s">
        <v>2466</v>
      </c>
      <c r="L47" s="3" t="s">
        <v>2467</v>
      </c>
      <c r="M47" s="3" t="s">
        <v>2468</v>
      </c>
      <c r="N47" s="3">
        <v>740</v>
      </c>
      <c r="O47" s="9" t="s">
        <v>2363</v>
      </c>
    </row>
    <row r="48" spans="1:16" x14ac:dyDescent="0.2">
      <c r="A48" s="3" t="s">
        <v>10318</v>
      </c>
      <c r="B48" s="3">
        <v>5008</v>
      </c>
      <c r="C48" s="4" t="s">
        <v>41</v>
      </c>
      <c r="D48" s="5">
        <v>17</v>
      </c>
      <c r="E48" s="5">
        <v>1025</v>
      </c>
      <c r="F48" s="6">
        <f t="shared" si="2"/>
        <v>6.76143672284706E-3</v>
      </c>
      <c r="G48" s="7">
        <v>3047</v>
      </c>
      <c r="H48" s="5">
        <v>1529</v>
      </c>
      <c r="I48" s="5">
        <v>1518</v>
      </c>
      <c r="J48" s="3" t="s">
        <v>41</v>
      </c>
      <c r="K48" s="3" t="s">
        <v>2469</v>
      </c>
      <c r="L48" s="3" t="s">
        <v>2470</v>
      </c>
      <c r="M48" s="3" t="s">
        <v>2471</v>
      </c>
      <c r="N48" s="3">
        <v>448</v>
      </c>
      <c r="O48" s="9" t="s">
        <v>2339</v>
      </c>
    </row>
    <row r="49" spans="1:15" x14ac:dyDescent="0.2">
      <c r="A49" s="3" t="s">
        <v>10318</v>
      </c>
      <c r="B49" s="3">
        <v>5009</v>
      </c>
      <c r="C49" s="4" t="s">
        <v>42</v>
      </c>
      <c r="D49" s="5">
        <v>122</v>
      </c>
      <c r="E49" s="5">
        <v>2810</v>
      </c>
      <c r="F49" s="6">
        <f t="shared" si="2"/>
        <v>1.8536231406049011E-2</v>
      </c>
      <c r="G49" s="7">
        <v>59035</v>
      </c>
      <c r="H49" s="5">
        <v>29217</v>
      </c>
      <c r="I49" s="5">
        <v>29818</v>
      </c>
      <c r="J49" s="3" t="s">
        <v>2472</v>
      </c>
      <c r="K49" s="3" t="s">
        <v>2473</v>
      </c>
      <c r="L49" s="3" t="s">
        <v>2474</v>
      </c>
      <c r="M49" s="5" t="s">
        <v>2475</v>
      </c>
      <c r="N49" s="5">
        <v>1110</v>
      </c>
      <c r="O49" s="9" t="s">
        <v>2349</v>
      </c>
    </row>
    <row r="50" spans="1:15" x14ac:dyDescent="0.2">
      <c r="A50" s="3" t="s">
        <v>10318</v>
      </c>
      <c r="B50" s="3">
        <v>5010</v>
      </c>
      <c r="C50" s="4" t="s">
        <v>43</v>
      </c>
      <c r="D50" s="5">
        <v>41</v>
      </c>
      <c r="E50" s="5">
        <v>457</v>
      </c>
      <c r="F50" s="6">
        <f t="shared" si="2"/>
        <v>3.0146112998449817E-3</v>
      </c>
      <c r="G50" s="7">
        <v>82409</v>
      </c>
      <c r="H50" s="5">
        <v>41209</v>
      </c>
      <c r="I50" s="5">
        <v>41200</v>
      </c>
      <c r="J50" s="3" t="s">
        <v>43</v>
      </c>
      <c r="K50" s="3" t="s">
        <v>2476</v>
      </c>
      <c r="L50" s="3" t="s">
        <v>2477</v>
      </c>
      <c r="M50" s="3" t="s">
        <v>2478</v>
      </c>
      <c r="N50" s="3">
        <v>590</v>
      </c>
      <c r="O50" s="9" t="s">
        <v>2354</v>
      </c>
    </row>
    <row r="51" spans="1:15" x14ac:dyDescent="0.2">
      <c r="A51" s="3" t="s">
        <v>10318</v>
      </c>
      <c r="B51" s="3">
        <v>5011</v>
      </c>
      <c r="C51" s="4" t="s">
        <v>44</v>
      </c>
      <c r="D51" s="5">
        <v>116</v>
      </c>
      <c r="E51" s="5">
        <v>2641</v>
      </c>
      <c r="F51" s="6">
        <f t="shared" si="2"/>
        <v>1.7421418912233252E-2</v>
      </c>
      <c r="G51" s="7">
        <v>11898</v>
      </c>
      <c r="H51" s="5">
        <v>6091</v>
      </c>
      <c r="I51" s="5">
        <v>5807</v>
      </c>
      <c r="J51" s="3" t="s">
        <v>44</v>
      </c>
      <c r="K51" s="3" t="s">
        <v>2479</v>
      </c>
      <c r="L51" s="3" t="s">
        <v>2480</v>
      </c>
      <c r="M51" s="5" t="s">
        <v>2481</v>
      </c>
      <c r="N51" s="5">
        <v>1468</v>
      </c>
      <c r="O51" s="9" t="s">
        <v>2339</v>
      </c>
    </row>
    <row r="52" spans="1:15" x14ac:dyDescent="0.2">
      <c r="A52" s="3" t="s">
        <v>10318</v>
      </c>
      <c r="B52" s="3">
        <v>5012</v>
      </c>
      <c r="C52" s="4" t="s">
        <v>45</v>
      </c>
      <c r="D52" s="5">
        <v>91</v>
      </c>
      <c r="E52" s="5">
        <v>2927</v>
      </c>
      <c r="F52" s="6">
        <f t="shared" si="2"/>
        <v>1.9308024670998385E-2</v>
      </c>
      <c r="G52" s="7">
        <v>1643</v>
      </c>
      <c r="H52" s="5">
        <v>883</v>
      </c>
      <c r="I52" s="5">
        <v>760</v>
      </c>
      <c r="J52" s="3" t="s">
        <v>45</v>
      </c>
      <c r="K52" s="3" t="s">
        <v>2482</v>
      </c>
      <c r="L52" s="3" t="s">
        <v>2483</v>
      </c>
      <c r="M52" s="3" t="s">
        <v>2484</v>
      </c>
      <c r="N52" s="3">
        <v>216</v>
      </c>
      <c r="O52" s="9" t="s">
        <v>2339</v>
      </c>
    </row>
    <row r="53" spans="1:15" x14ac:dyDescent="0.2">
      <c r="A53" s="3" t="s">
        <v>10318</v>
      </c>
      <c r="B53" s="3">
        <v>5013</v>
      </c>
      <c r="C53" s="4" t="s">
        <v>46</v>
      </c>
      <c r="D53" s="5">
        <v>52</v>
      </c>
      <c r="E53" s="5">
        <v>1130</v>
      </c>
      <c r="F53" s="6">
        <f t="shared" si="2"/>
        <v>7.4540717042118803E-3</v>
      </c>
      <c r="G53" s="7">
        <v>1735</v>
      </c>
      <c r="H53" s="5">
        <v>896</v>
      </c>
      <c r="I53" s="5">
        <v>839</v>
      </c>
      <c r="J53" s="3" t="s">
        <v>46</v>
      </c>
      <c r="K53" s="3" t="s">
        <v>2485</v>
      </c>
      <c r="L53" s="3" t="s">
        <v>2486</v>
      </c>
      <c r="M53" s="3" t="s">
        <v>2487</v>
      </c>
      <c r="N53" s="3">
        <v>150</v>
      </c>
      <c r="O53" s="9" t="s">
        <v>2339</v>
      </c>
    </row>
    <row r="54" spans="1:15" x14ac:dyDescent="0.2">
      <c r="A54" s="3" t="s">
        <v>10318</v>
      </c>
      <c r="B54" s="3">
        <v>5014</v>
      </c>
      <c r="C54" s="4" t="s">
        <v>47</v>
      </c>
      <c r="D54" s="5">
        <v>78</v>
      </c>
      <c r="E54" s="5">
        <v>2201</v>
      </c>
      <c r="F54" s="6">
        <f t="shared" si="2"/>
        <v>1.4518948514133052E-2</v>
      </c>
      <c r="G54" s="7">
        <v>9502</v>
      </c>
      <c r="H54" s="5">
        <v>4857</v>
      </c>
      <c r="I54" s="5">
        <v>4645</v>
      </c>
      <c r="J54" s="3" t="s">
        <v>47</v>
      </c>
      <c r="K54" s="3" t="s">
        <v>2488</v>
      </c>
      <c r="L54" s="3" t="s">
        <v>2489</v>
      </c>
      <c r="M54" s="3" t="s">
        <v>2490</v>
      </c>
      <c r="N54" s="3">
        <v>250</v>
      </c>
      <c r="O54" s="9" t="s">
        <v>2339</v>
      </c>
    </row>
    <row r="55" spans="1:15" x14ac:dyDescent="0.2">
      <c r="A55" s="3" t="s">
        <v>10318</v>
      </c>
      <c r="B55" s="3">
        <v>5015</v>
      </c>
      <c r="C55" s="4" t="s">
        <v>48</v>
      </c>
      <c r="D55" s="5">
        <v>37</v>
      </c>
      <c r="E55" s="5">
        <v>2458</v>
      </c>
      <c r="F55" s="6">
        <f t="shared" si="2"/>
        <v>1.6214255087568852E-2</v>
      </c>
      <c r="G55" s="7">
        <v>1584</v>
      </c>
      <c r="H55" s="5">
        <v>786</v>
      </c>
      <c r="I55" s="5">
        <v>798</v>
      </c>
      <c r="J55" s="3" t="s">
        <v>48</v>
      </c>
      <c r="K55" s="3" t="s">
        <v>2491</v>
      </c>
      <c r="L55" s="3" t="s">
        <v>2492</v>
      </c>
      <c r="M55" s="3" t="s">
        <v>2493</v>
      </c>
      <c r="N55" s="3">
        <v>271</v>
      </c>
      <c r="O55" s="9" t="s">
        <v>2339</v>
      </c>
    </row>
    <row r="56" spans="1:15" x14ac:dyDescent="0.2">
      <c r="A56" s="3" t="s">
        <v>10318</v>
      </c>
      <c r="B56" s="3">
        <v>5016</v>
      </c>
      <c r="C56" s="4" t="s">
        <v>49</v>
      </c>
      <c r="D56" s="5">
        <v>15</v>
      </c>
      <c r="E56" s="5">
        <v>673</v>
      </c>
      <c r="F56" s="6">
        <f t="shared" si="2"/>
        <v>4.4394604043668986E-3</v>
      </c>
      <c r="G56" s="7">
        <v>1764</v>
      </c>
      <c r="H56" s="5">
        <v>928</v>
      </c>
      <c r="I56" s="5">
        <v>836</v>
      </c>
      <c r="J56" s="3" t="s">
        <v>49</v>
      </c>
      <c r="K56" s="3" t="s">
        <v>2494</v>
      </c>
      <c r="L56" s="3" t="s">
        <v>2495</v>
      </c>
      <c r="M56" s="3" t="s">
        <v>2496</v>
      </c>
      <c r="N56" s="3">
        <v>640</v>
      </c>
      <c r="O56" s="9" t="s">
        <v>2339</v>
      </c>
    </row>
    <row r="57" spans="1:15" x14ac:dyDescent="0.2">
      <c r="A57" s="3" t="s">
        <v>10318</v>
      </c>
      <c r="B57" s="3">
        <v>5017</v>
      </c>
      <c r="C57" s="4" t="s">
        <v>50</v>
      </c>
      <c r="D57" s="5">
        <v>157</v>
      </c>
      <c r="E57" s="5">
        <v>806</v>
      </c>
      <c r="F57" s="6">
        <f t="shared" si="2"/>
        <v>5.3167980474290045E-3</v>
      </c>
      <c r="G57" s="7">
        <v>118337</v>
      </c>
      <c r="H57" s="5">
        <v>58692</v>
      </c>
      <c r="I57" s="5">
        <v>59645</v>
      </c>
      <c r="J57" s="3" t="s">
        <v>50</v>
      </c>
      <c r="K57" s="3" t="s">
        <v>2497</v>
      </c>
      <c r="L57" s="3" t="s">
        <v>2498</v>
      </c>
      <c r="M57" s="5" t="s">
        <v>2499</v>
      </c>
      <c r="N57" s="5">
        <v>1120</v>
      </c>
      <c r="O57" s="9" t="s">
        <v>2349</v>
      </c>
    </row>
    <row r="58" spans="1:15" x14ac:dyDescent="0.2">
      <c r="A58" s="3" t="s">
        <v>10318</v>
      </c>
      <c r="B58" s="3">
        <v>5018</v>
      </c>
      <c r="C58" s="4" t="s">
        <v>51</v>
      </c>
      <c r="D58" s="5">
        <v>118</v>
      </c>
      <c r="E58" s="5">
        <v>1252</v>
      </c>
      <c r="F58" s="6">
        <f t="shared" si="2"/>
        <v>8.2588475873214811E-3</v>
      </c>
      <c r="G58" s="7">
        <v>237951</v>
      </c>
      <c r="H58" s="5">
        <v>118058</v>
      </c>
      <c r="I58" s="5">
        <v>119893</v>
      </c>
      <c r="J58" s="3" t="s">
        <v>51</v>
      </c>
      <c r="K58" s="3" t="s">
        <v>2500</v>
      </c>
      <c r="L58" s="3" t="s">
        <v>2501</v>
      </c>
      <c r="M58" s="3" t="s">
        <v>2502</v>
      </c>
      <c r="N58" s="3">
        <v>609</v>
      </c>
      <c r="O58" s="9" t="s">
        <v>2335</v>
      </c>
    </row>
    <row r="59" spans="1:15" x14ac:dyDescent="0.2">
      <c r="A59" s="3" t="s">
        <v>10318</v>
      </c>
      <c r="B59" s="3">
        <v>5019</v>
      </c>
      <c r="C59" s="4" t="s">
        <v>52</v>
      </c>
      <c r="D59" s="5">
        <v>54</v>
      </c>
      <c r="E59" s="5">
        <v>639</v>
      </c>
      <c r="F59" s="6">
        <f t="shared" si="2"/>
        <v>4.2151786008773375E-3</v>
      </c>
      <c r="G59" s="7">
        <v>7928</v>
      </c>
      <c r="H59" s="5">
        <v>3935</v>
      </c>
      <c r="I59" s="5">
        <v>3993</v>
      </c>
      <c r="J59" s="3" t="s">
        <v>52</v>
      </c>
      <c r="K59" s="3" t="s">
        <v>2503</v>
      </c>
      <c r="L59" s="3" t="s">
        <v>2504</v>
      </c>
      <c r="M59" s="3" t="s">
        <v>2505</v>
      </c>
      <c r="N59" s="3">
        <v>368</v>
      </c>
      <c r="O59" s="9" t="s">
        <v>2363</v>
      </c>
    </row>
    <row r="60" spans="1:15" x14ac:dyDescent="0.2">
      <c r="A60" s="3" t="s">
        <v>10318</v>
      </c>
      <c r="B60" s="3">
        <v>5020</v>
      </c>
      <c r="C60" s="4" t="s">
        <v>53</v>
      </c>
      <c r="D60" s="5">
        <v>151</v>
      </c>
      <c r="E60" s="5">
        <v>8288</v>
      </c>
      <c r="F60" s="6">
        <f t="shared" si="2"/>
        <v>5.4671987862396514E-2</v>
      </c>
      <c r="G60" s="7">
        <v>71627</v>
      </c>
      <c r="H60" s="5">
        <v>35856</v>
      </c>
      <c r="I60" s="5">
        <v>35771</v>
      </c>
      <c r="J60" s="3" t="s">
        <v>2506</v>
      </c>
      <c r="K60" s="3" t="s">
        <v>2507</v>
      </c>
      <c r="L60" s="3" t="s">
        <v>2508</v>
      </c>
      <c r="M60" s="3" t="s">
        <v>2509</v>
      </c>
      <c r="N60" s="3">
        <v>487</v>
      </c>
      <c r="O60" s="9" t="s">
        <v>2354</v>
      </c>
    </row>
    <row r="61" spans="1:15" x14ac:dyDescent="0.2">
      <c r="A61" s="3" t="s">
        <v>10318</v>
      </c>
      <c r="B61" s="3">
        <v>5021</v>
      </c>
      <c r="C61" s="4" t="s">
        <v>54</v>
      </c>
      <c r="D61" s="5">
        <v>39</v>
      </c>
      <c r="E61" s="5">
        <v>717</v>
      </c>
      <c r="F61" s="6">
        <f t="shared" si="2"/>
        <v>4.7297074441769189E-3</v>
      </c>
      <c r="G61" s="7">
        <v>6539</v>
      </c>
      <c r="H61" s="5">
        <v>3243</v>
      </c>
      <c r="I61" s="5">
        <v>3296</v>
      </c>
      <c r="J61" s="3" t="s">
        <v>54</v>
      </c>
      <c r="K61" s="3" t="s">
        <v>2510</v>
      </c>
      <c r="L61" s="3" t="s">
        <v>2511</v>
      </c>
      <c r="M61" s="3" t="s">
        <v>2512</v>
      </c>
      <c r="N61" s="3">
        <v>518</v>
      </c>
      <c r="O61" s="9" t="s">
        <v>2363</v>
      </c>
    </row>
    <row r="62" spans="1:15" x14ac:dyDescent="0.2">
      <c r="A62" s="3" t="s">
        <v>10318</v>
      </c>
      <c r="B62" s="3">
        <v>5022</v>
      </c>
      <c r="C62" s="4" t="s">
        <v>55</v>
      </c>
      <c r="D62" s="5">
        <v>93</v>
      </c>
      <c r="E62" s="5">
        <v>908</v>
      </c>
      <c r="F62" s="6">
        <f t="shared" si="2"/>
        <v>5.9896434578976879E-3</v>
      </c>
      <c r="G62" s="7">
        <v>33129</v>
      </c>
      <c r="H62" s="5">
        <v>16599</v>
      </c>
      <c r="I62" s="5">
        <v>16530</v>
      </c>
      <c r="J62" s="3" t="s">
        <v>55</v>
      </c>
      <c r="K62" s="3" t="s">
        <v>2513</v>
      </c>
      <c r="L62" s="3" t="s">
        <v>2514</v>
      </c>
      <c r="M62" s="3" t="s">
        <v>2515</v>
      </c>
      <c r="N62" s="3">
        <v>323</v>
      </c>
      <c r="O62" s="9" t="s">
        <v>2354</v>
      </c>
    </row>
    <row r="63" spans="1:15" x14ac:dyDescent="0.2">
      <c r="A63" s="3" t="s">
        <v>10318</v>
      </c>
      <c r="B63" s="3">
        <v>5023</v>
      </c>
      <c r="C63" s="4" t="s">
        <v>56</v>
      </c>
      <c r="D63" s="5">
        <v>141</v>
      </c>
      <c r="E63" s="5">
        <v>26024</v>
      </c>
      <c r="F63" s="6">
        <f t="shared" si="2"/>
        <v>0.17166793100036282</v>
      </c>
      <c r="G63" s="7">
        <v>9642</v>
      </c>
      <c r="H63" s="5">
        <v>4992</v>
      </c>
      <c r="I63" s="5">
        <v>4650</v>
      </c>
      <c r="J63" s="3" t="s">
        <v>56</v>
      </c>
      <c r="K63" s="3" t="s">
        <v>2516</v>
      </c>
      <c r="L63" s="3" t="s">
        <v>2517</v>
      </c>
      <c r="M63" s="5" t="s">
        <v>2518</v>
      </c>
      <c r="N63" s="5">
        <v>1116</v>
      </c>
      <c r="O63" s="9" t="s">
        <v>2363</v>
      </c>
    </row>
    <row r="64" spans="1:15" x14ac:dyDescent="0.2">
      <c r="A64" s="3" t="s">
        <v>10318</v>
      </c>
      <c r="B64" s="3">
        <v>5024</v>
      </c>
      <c r="C64" s="4" t="s">
        <v>57</v>
      </c>
      <c r="D64" s="5">
        <v>165</v>
      </c>
      <c r="E64" s="5">
        <v>10621</v>
      </c>
      <c r="F64" s="6">
        <f t="shared" si="2"/>
        <v>7.0061677495959623E-2</v>
      </c>
      <c r="G64" s="7">
        <v>44472</v>
      </c>
      <c r="H64" s="5">
        <v>22534</v>
      </c>
      <c r="I64" s="5">
        <v>21938</v>
      </c>
      <c r="J64" s="3" t="s">
        <v>2519</v>
      </c>
      <c r="K64" s="3" t="s">
        <v>2520</v>
      </c>
      <c r="L64" s="3" t="s">
        <v>2521</v>
      </c>
      <c r="M64" s="5" t="s">
        <v>2522</v>
      </c>
      <c r="N64" s="5">
        <v>1533</v>
      </c>
      <c r="O64" s="9" t="s">
        <v>2354</v>
      </c>
    </row>
    <row r="65" spans="1:15" x14ac:dyDescent="0.2">
      <c r="A65" s="3" t="s">
        <v>10318</v>
      </c>
      <c r="B65" s="3">
        <v>5025</v>
      </c>
      <c r="C65" s="4" t="s">
        <v>58</v>
      </c>
      <c r="D65" s="5">
        <v>45</v>
      </c>
      <c r="E65" s="5">
        <v>474</v>
      </c>
      <c r="F65" s="6">
        <f t="shared" si="2"/>
        <v>3.1267522015897622E-3</v>
      </c>
      <c r="G65" s="7">
        <v>176327</v>
      </c>
      <c r="H65" s="5">
        <v>88711</v>
      </c>
      <c r="I65" s="5">
        <v>87616</v>
      </c>
      <c r="J65" s="3" t="s">
        <v>58</v>
      </c>
      <c r="K65" s="3" t="s">
        <v>2523</v>
      </c>
      <c r="L65" s="3" t="s">
        <v>2524</v>
      </c>
      <c r="M65" s="3" t="s">
        <v>2525</v>
      </c>
      <c r="N65" s="3">
        <v>223</v>
      </c>
      <c r="O65" s="9" t="s">
        <v>2335</v>
      </c>
    </row>
    <row r="66" spans="1:15" x14ac:dyDescent="0.2">
      <c r="A66" s="3" t="s">
        <v>10318</v>
      </c>
      <c r="B66" s="3">
        <v>5026</v>
      </c>
      <c r="C66" s="4" t="s">
        <v>59</v>
      </c>
      <c r="D66" s="5">
        <v>37</v>
      </c>
      <c r="E66" s="5">
        <v>2887</v>
      </c>
      <c r="F66" s="6">
        <f t="shared" si="2"/>
        <v>1.9044163725716549E-2</v>
      </c>
      <c r="G66" s="7">
        <v>3239</v>
      </c>
      <c r="H66" s="5">
        <v>1634</v>
      </c>
      <c r="I66" s="5">
        <v>1605</v>
      </c>
      <c r="J66" s="3" t="s">
        <v>59</v>
      </c>
      <c r="K66" s="3" t="s">
        <v>2526</v>
      </c>
      <c r="L66" s="3" t="s">
        <v>2527</v>
      </c>
      <c r="M66" s="3" t="s">
        <v>2528</v>
      </c>
      <c r="N66" s="3">
        <v>304</v>
      </c>
      <c r="O66" s="9" t="s">
        <v>2339</v>
      </c>
    </row>
    <row r="67" spans="1:15" x14ac:dyDescent="0.2">
      <c r="A67" s="3" t="s">
        <v>10318</v>
      </c>
      <c r="B67" s="3">
        <v>5027</v>
      </c>
      <c r="C67" s="4" t="s">
        <v>60</v>
      </c>
      <c r="D67" s="5">
        <v>208</v>
      </c>
      <c r="E67" s="5">
        <v>6754</v>
      </c>
      <c r="F67" s="6">
        <f t="shared" si="2"/>
        <v>4.4552920610838091E-2</v>
      </c>
      <c r="G67" s="7">
        <v>122243</v>
      </c>
      <c r="H67" s="5">
        <v>62722</v>
      </c>
      <c r="I67" s="5">
        <v>59521</v>
      </c>
      <c r="J67" s="3" t="s">
        <v>60</v>
      </c>
      <c r="K67" s="3" t="s">
        <v>2529</v>
      </c>
      <c r="L67" s="3" t="s">
        <v>2530</v>
      </c>
      <c r="M67" s="5" t="s">
        <v>2531</v>
      </c>
      <c r="N67" s="5">
        <v>1392</v>
      </c>
      <c r="O67" s="9" t="s">
        <v>2354</v>
      </c>
    </row>
    <row r="68" spans="1:15" x14ac:dyDescent="0.2">
      <c r="A68" s="3" t="s">
        <v>10318</v>
      </c>
      <c r="B68" s="3">
        <v>5028</v>
      </c>
      <c r="C68" s="4" t="s">
        <v>61</v>
      </c>
      <c r="D68" s="5">
        <v>98</v>
      </c>
      <c r="E68" s="5">
        <v>1976</v>
      </c>
      <c r="F68" s="6">
        <f t="shared" si="2"/>
        <v>1.3034730696922722E-2</v>
      </c>
      <c r="G68" s="7">
        <v>64811</v>
      </c>
      <c r="H68" s="5">
        <v>32237</v>
      </c>
      <c r="I68" s="5">
        <v>32574</v>
      </c>
      <c r="J68" s="3" t="s">
        <v>61</v>
      </c>
      <c r="K68" s="3" t="s">
        <v>2532</v>
      </c>
      <c r="L68" s="3" t="s">
        <v>2533</v>
      </c>
      <c r="M68" s="3" t="s">
        <v>2534</v>
      </c>
      <c r="N68" s="3">
        <v>331</v>
      </c>
      <c r="O68" s="9" t="s">
        <v>2354</v>
      </c>
    </row>
    <row r="69" spans="1:15" x14ac:dyDescent="0.2">
      <c r="A69" s="3" t="s">
        <v>10318</v>
      </c>
      <c r="B69" s="3">
        <v>5029</v>
      </c>
      <c r="C69" s="4" t="s">
        <v>62</v>
      </c>
      <c r="D69" s="5">
        <v>9</v>
      </c>
      <c r="E69" s="5">
        <v>289</v>
      </c>
      <c r="F69" s="6">
        <f t="shared" si="2"/>
        <v>1.9063953296612685E-3</v>
      </c>
      <c r="G69" s="7">
        <v>2471</v>
      </c>
      <c r="H69" s="5">
        <v>1242</v>
      </c>
      <c r="I69" s="5">
        <v>1229</v>
      </c>
      <c r="J69" s="3" t="s">
        <v>62</v>
      </c>
      <c r="K69" s="3" t="s">
        <v>2535</v>
      </c>
      <c r="L69" s="3" t="s">
        <v>2536</v>
      </c>
      <c r="M69" s="3" t="s">
        <v>2537</v>
      </c>
      <c r="N69" s="3">
        <v>585</v>
      </c>
      <c r="O69" s="9" t="s">
        <v>2339</v>
      </c>
    </row>
    <row r="70" spans="1:15" x14ac:dyDescent="0.2">
      <c r="A70" s="3" t="s">
        <v>10318</v>
      </c>
      <c r="B70" s="3">
        <v>5030</v>
      </c>
      <c r="C70" s="4" t="s">
        <v>63</v>
      </c>
      <c r="D70" s="5">
        <v>247</v>
      </c>
      <c r="E70" s="5">
        <v>5620</v>
      </c>
      <c r="F70" s="6">
        <f t="shared" si="2"/>
        <v>3.7072462812098021E-2</v>
      </c>
      <c r="G70" s="7">
        <v>879958</v>
      </c>
      <c r="H70" s="5">
        <v>437792</v>
      </c>
      <c r="I70" s="5">
        <v>442166</v>
      </c>
      <c r="J70" s="3" t="s">
        <v>63</v>
      </c>
      <c r="K70" s="3" t="s">
        <v>2538</v>
      </c>
      <c r="L70" s="3" t="s">
        <v>2539</v>
      </c>
      <c r="M70" s="5" t="s">
        <v>2540</v>
      </c>
      <c r="N70" s="5">
        <v>1560</v>
      </c>
      <c r="O70" s="9" t="s">
        <v>2335</v>
      </c>
    </row>
    <row r="71" spans="1:15" x14ac:dyDescent="0.2">
      <c r="A71" s="3" t="s">
        <v>10318</v>
      </c>
      <c r="B71" s="3">
        <v>5031</v>
      </c>
      <c r="C71" s="4" t="s">
        <v>64</v>
      </c>
      <c r="D71" s="5">
        <v>50</v>
      </c>
      <c r="E71" s="5">
        <v>6443</v>
      </c>
      <c r="F71" s="6">
        <f t="shared" si="2"/>
        <v>4.2501401761271811E-2</v>
      </c>
      <c r="G71" s="7">
        <v>24759</v>
      </c>
      <c r="H71" s="5">
        <v>12275</v>
      </c>
      <c r="I71" s="5">
        <v>12484</v>
      </c>
      <c r="J71" s="3" t="s">
        <v>64</v>
      </c>
      <c r="K71" s="3" t="s">
        <v>2541</v>
      </c>
      <c r="L71" s="3" t="s">
        <v>2542</v>
      </c>
      <c r="M71" s="3" t="s">
        <v>2543</v>
      </c>
      <c r="N71" s="3">
        <v>494</v>
      </c>
      <c r="O71" s="9" t="s">
        <v>2354</v>
      </c>
    </row>
    <row r="72" spans="1:15" x14ac:dyDescent="0.2">
      <c r="A72" s="3" t="s">
        <v>10318</v>
      </c>
      <c r="B72" s="3">
        <v>5032</v>
      </c>
      <c r="C72" s="4" t="s">
        <v>65</v>
      </c>
      <c r="D72" s="5">
        <v>68</v>
      </c>
      <c r="E72" s="5">
        <v>802</v>
      </c>
      <c r="F72" s="6">
        <f t="shared" si="2"/>
        <v>5.2904119529008217E-3</v>
      </c>
      <c r="G72" s="7">
        <v>42260</v>
      </c>
      <c r="H72" s="5">
        <v>20922</v>
      </c>
      <c r="I72" s="5">
        <v>21338</v>
      </c>
      <c r="J72" s="3" t="s">
        <v>2544</v>
      </c>
      <c r="K72" s="3" t="s">
        <v>2545</v>
      </c>
      <c r="L72" s="3" t="s">
        <v>2546</v>
      </c>
      <c r="M72" s="3" t="s">
        <v>2547</v>
      </c>
      <c r="N72" s="3">
        <v>379</v>
      </c>
      <c r="O72" s="9" t="s">
        <v>2354</v>
      </c>
    </row>
    <row r="73" spans="1:15" x14ac:dyDescent="0.2">
      <c r="A73" s="3" t="s">
        <v>10318</v>
      </c>
      <c r="B73" s="3">
        <v>5033</v>
      </c>
      <c r="C73" s="4" t="s">
        <v>66</v>
      </c>
      <c r="D73" s="5">
        <v>285</v>
      </c>
      <c r="E73" s="5">
        <v>7144</v>
      </c>
      <c r="F73" s="6">
        <f t="shared" si="2"/>
        <v>4.7125564827335993E-2</v>
      </c>
      <c r="G73" s="7">
        <v>101041</v>
      </c>
      <c r="H73" s="5">
        <v>49949</v>
      </c>
      <c r="I73" s="5">
        <v>51092</v>
      </c>
      <c r="J73" s="3" t="s">
        <v>66</v>
      </c>
      <c r="K73" s="3" t="s">
        <v>2548</v>
      </c>
      <c r="L73" s="3" t="s">
        <v>2549</v>
      </c>
      <c r="M73" s="5" t="s">
        <v>2550</v>
      </c>
      <c r="N73" s="5">
        <v>1090</v>
      </c>
      <c r="O73" s="9" t="s">
        <v>2349</v>
      </c>
    </row>
    <row r="74" spans="1:15" x14ac:dyDescent="0.2">
      <c r="A74" s="3" t="s">
        <v>10318</v>
      </c>
      <c r="B74" s="3">
        <v>5034</v>
      </c>
      <c r="C74" s="4" t="s">
        <v>67</v>
      </c>
      <c r="D74" s="5">
        <v>60</v>
      </c>
      <c r="E74" s="5">
        <v>7922</v>
      </c>
      <c r="F74" s="6">
        <f t="shared" si="2"/>
        <v>5.2257660213067714E-2</v>
      </c>
      <c r="G74" s="7">
        <v>6744</v>
      </c>
      <c r="H74" s="5">
        <v>3527</v>
      </c>
      <c r="I74" s="5">
        <v>3217</v>
      </c>
      <c r="J74" s="3" t="s">
        <v>67</v>
      </c>
      <c r="K74" s="3" t="s">
        <v>2551</v>
      </c>
      <c r="L74" s="3" t="s">
        <v>2552</v>
      </c>
      <c r="M74" s="5" t="s">
        <v>2553</v>
      </c>
      <c r="N74" s="5">
        <v>1512</v>
      </c>
      <c r="O74" s="9" t="s">
        <v>2363</v>
      </c>
    </row>
    <row r="75" spans="1:15" x14ac:dyDescent="0.2">
      <c r="A75" s="3" t="s">
        <v>10318</v>
      </c>
      <c r="B75" s="3">
        <v>5035</v>
      </c>
      <c r="C75" s="4" t="s">
        <v>68</v>
      </c>
      <c r="D75" s="5">
        <v>74</v>
      </c>
      <c r="E75" s="5">
        <v>1283</v>
      </c>
      <c r="F75" s="6">
        <f t="shared" si="2"/>
        <v>8.4633398199149053E-3</v>
      </c>
      <c r="G75" s="7">
        <v>720848</v>
      </c>
      <c r="H75" s="5">
        <v>351753</v>
      </c>
      <c r="I75" s="5">
        <v>369095</v>
      </c>
      <c r="J75" s="3" t="s">
        <v>68</v>
      </c>
      <c r="K75" s="3" t="s">
        <v>2554</v>
      </c>
      <c r="L75" s="3" t="s">
        <v>2555</v>
      </c>
      <c r="M75" s="5" t="s">
        <v>2556</v>
      </c>
      <c r="N75" s="5">
        <v>1120</v>
      </c>
      <c r="O75" s="9" t="s">
        <v>2335</v>
      </c>
    </row>
    <row r="76" spans="1:15" x14ac:dyDescent="0.2">
      <c r="A76" s="3" t="s">
        <v>10318</v>
      </c>
      <c r="B76" s="3">
        <v>5036</v>
      </c>
      <c r="C76" s="4" t="s">
        <v>69</v>
      </c>
      <c r="D76" s="5">
        <v>88</v>
      </c>
      <c r="E76" s="5">
        <v>4402</v>
      </c>
      <c r="F76" s="6">
        <f t="shared" si="2"/>
        <v>2.9037897028266105E-2</v>
      </c>
      <c r="G76" s="7">
        <v>20305</v>
      </c>
      <c r="H76" s="5">
        <v>10230</v>
      </c>
      <c r="I76" s="5">
        <v>10075</v>
      </c>
      <c r="J76" s="3" t="s">
        <v>69</v>
      </c>
      <c r="K76" s="3" t="s">
        <v>2557</v>
      </c>
      <c r="L76" s="3" t="s">
        <v>2558</v>
      </c>
      <c r="M76" s="5" t="s">
        <v>2559</v>
      </c>
      <c r="N76" s="5">
        <v>1100</v>
      </c>
      <c r="O76" s="9" t="s">
        <v>2339</v>
      </c>
    </row>
    <row r="77" spans="1:15" x14ac:dyDescent="0.2">
      <c r="A77" s="3" t="s">
        <v>10318</v>
      </c>
      <c r="B77" s="3">
        <v>5037</v>
      </c>
      <c r="C77" s="4" t="s">
        <v>70</v>
      </c>
      <c r="D77" s="5">
        <v>85</v>
      </c>
      <c r="E77" s="5">
        <v>1855</v>
      </c>
      <c r="F77" s="6">
        <f t="shared" si="2"/>
        <v>1.2236551337445166E-2</v>
      </c>
      <c r="G77" s="7">
        <v>6188</v>
      </c>
      <c r="H77" s="5">
        <v>3130</v>
      </c>
      <c r="I77" s="5">
        <v>3058</v>
      </c>
      <c r="J77" s="3" t="s">
        <v>70</v>
      </c>
      <c r="K77" s="3" t="s">
        <v>2560</v>
      </c>
      <c r="L77" s="3" t="s">
        <v>2561</v>
      </c>
      <c r="M77" s="3" t="s">
        <v>2562</v>
      </c>
      <c r="N77" s="3">
        <v>380</v>
      </c>
      <c r="O77" s="9" t="s">
        <v>2363</v>
      </c>
    </row>
    <row r="78" spans="1:15" x14ac:dyDescent="0.2">
      <c r="A78" s="3" t="s">
        <v>10318</v>
      </c>
      <c r="B78" s="3">
        <v>5038</v>
      </c>
      <c r="C78" s="4" t="s">
        <v>71</v>
      </c>
      <c r="D78" s="5">
        <v>178</v>
      </c>
      <c r="E78" s="5">
        <v>7939</v>
      </c>
      <c r="F78" s="6">
        <f t="shared" si="2"/>
        <v>5.2369801114812493E-2</v>
      </c>
      <c r="G78" s="7">
        <v>13135</v>
      </c>
      <c r="H78" s="5">
        <v>6557</v>
      </c>
      <c r="I78" s="5">
        <v>6578</v>
      </c>
      <c r="J78" s="3" t="s">
        <v>71</v>
      </c>
      <c r="K78" s="3" t="s">
        <v>2563</v>
      </c>
      <c r="L78" s="3" t="s">
        <v>2564</v>
      </c>
      <c r="M78" s="3" t="s">
        <v>2565</v>
      </c>
      <c r="N78" s="3">
        <v>360</v>
      </c>
      <c r="O78" s="9" t="s">
        <v>2363</v>
      </c>
    </row>
    <row r="79" spans="1:15" x14ac:dyDescent="0.2">
      <c r="A79" s="10" t="s">
        <v>72</v>
      </c>
      <c r="B79" s="10">
        <v>6001</v>
      </c>
      <c r="C79" s="11" t="s">
        <v>73</v>
      </c>
      <c r="D79" s="12">
        <v>91</v>
      </c>
      <c r="E79" s="12">
        <v>409</v>
      </c>
      <c r="F79" s="13">
        <f>E79/5785</f>
        <v>7.0700086430423512E-2</v>
      </c>
      <c r="G79" s="14">
        <v>27626</v>
      </c>
      <c r="H79" s="12">
        <v>13940</v>
      </c>
      <c r="I79" s="12">
        <v>13686</v>
      </c>
      <c r="J79" s="10" t="s">
        <v>2566</v>
      </c>
      <c r="K79" s="10" t="s">
        <v>2567</v>
      </c>
      <c r="L79" s="10" t="s">
        <v>2568</v>
      </c>
      <c r="M79" s="10" t="s">
        <v>2569</v>
      </c>
      <c r="N79" s="10">
        <v>23</v>
      </c>
      <c r="O79" s="15" t="s">
        <v>2354</v>
      </c>
    </row>
    <row r="80" spans="1:15" x14ac:dyDescent="0.2">
      <c r="A80" s="10" t="s">
        <v>72</v>
      </c>
      <c r="B80" s="10">
        <v>6002</v>
      </c>
      <c r="C80" s="11" t="s">
        <v>72</v>
      </c>
      <c r="D80" s="12">
        <v>185</v>
      </c>
      <c r="E80" s="12">
        <v>746</v>
      </c>
      <c r="F80" s="13">
        <f t="shared" ref="F80:F88" si="3">E80/5785</f>
        <v>0.12895419187554019</v>
      </c>
      <c r="G80" s="14">
        <v>157048</v>
      </c>
      <c r="H80" s="12">
        <v>76155</v>
      </c>
      <c r="I80" s="12">
        <v>80893</v>
      </c>
      <c r="J80" s="10" t="s">
        <v>72</v>
      </c>
      <c r="K80" s="10" t="s">
        <v>2570</v>
      </c>
      <c r="L80" s="10" t="s">
        <v>2571</v>
      </c>
      <c r="M80" s="10" t="s">
        <v>2572</v>
      </c>
      <c r="N80" s="10">
        <v>484</v>
      </c>
      <c r="O80" s="15" t="s">
        <v>2335</v>
      </c>
    </row>
    <row r="81" spans="1:15" x14ac:dyDescent="0.2">
      <c r="A81" s="10" t="s">
        <v>72</v>
      </c>
      <c r="B81" s="10">
        <v>6003</v>
      </c>
      <c r="C81" s="11" t="s">
        <v>74</v>
      </c>
      <c r="D81" s="12">
        <v>97</v>
      </c>
      <c r="E81" s="12">
        <v>315</v>
      </c>
      <c r="F81" s="13">
        <f t="shared" si="3"/>
        <v>5.445116681071737E-2</v>
      </c>
      <c r="G81" s="14">
        <v>21661</v>
      </c>
      <c r="H81" s="12">
        <v>10893</v>
      </c>
      <c r="I81" s="12">
        <v>10768</v>
      </c>
      <c r="J81" s="10" t="s">
        <v>74</v>
      </c>
      <c r="K81" s="10" t="s">
        <v>2573</v>
      </c>
      <c r="L81" s="10" t="s">
        <v>2574</v>
      </c>
      <c r="M81" s="10" t="s">
        <v>2575</v>
      </c>
      <c r="N81" s="10">
        <v>601</v>
      </c>
      <c r="O81" s="15" t="s">
        <v>2363</v>
      </c>
    </row>
    <row r="82" spans="1:15" x14ac:dyDescent="0.2">
      <c r="A82" s="10" t="s">
        <v>72</v>
      </c>
      <c r="B82" s="10">
        <v>6004</v>
      </c>
      <c r="C82" s="11" t="s">
        <v>75</v>
      </c>
      <c r="D82" s="12">
        <v>68</v>
      </c>
      <c r="E82" s="12">
        <v>527</v>
      </c>
      <c r="F82" s="13">
        <f t="shared" si="3"/>
        <v>9.1097666378565256E-2</v>
      </c>
      <c r="G82" s="14">
        <v>20837</v>
      </c>
      <c r="H82" s="12">
        <v>10484</v>
      </c>
      <c r="I82" s="12">
        <v>10353</v>
      </c>
      <c r="J82" s="10" t="s">
        <v>75</v>
      </c>
      <c r="K82" s="10" t="s">
        <v>2576</v>
      </c>
      <c r="L82" s="10" t="s">
        <v>2577</v>
      </c>
      <c r="M82" s="10" t="s">
        <v>2578</v>
      </c>
      <c r="N82" s="10">
        <v>332</v>
      </c>
      <c r="O82" s="15" t="s">
        <v>2363</v>
      </c>
    </row>
    <row r="83" spans="1:15" x14ac:dyDescent="0.2">
      <c r="A83" s="10" t="s">
        <v>72</v>
      </c>
      <c r="B83" s="10">
        <v>6005</v>
      </c>
      <c r="C83" s="11" t="s">
        <v>76</v>
      </c>
      <c r="D83" s="12">
        <v>65</v>
      </c>
      <c r="E83" s="12">
        <v>412</v>
      </c>
      <c r="F83" s="13">
        <f t="shared" si="3"/>
        <v>7.1218668971477966E-2</v>
      </c>
      <c r="G83" s="14">
        <v>31267</v>
      </c>
      <c r="H83" s="12">
        <v>15729</v>
      </c>
      <c r="I83" s="12">
        <v>15538</v>
      </c>
      <c r="J83" s="10" t="s">
        <v>76</v>
      </c>
      <c r="K83" s="10" t="s">
        <v>2579</v>
      </c>
      <c r="L83" s="10" t="s">
        <v>2580</v>
      </c>
      <c r="M83" s="10" t="s">
        <v>2581</v>
      </c>
      <c r="N83" s="10">
        <v>944</v>
      </c>
      <c r="O83" s="15" t="s">
        <v>2363</v>
      </c>
    </row>
    <row r="84" spans="1:15" x14ac:dyDescent="0.2">
      <c r="A84" s="10" t="s">
        <v>72</v>
      </c>
      <c r="B84" s="10">
        <v>6006</v>
      </c>
      <c r="C84" s="11" t="s">
        <v>77</v>
      </c>
      <c r="D84" s="12">
        <v>46</v>
      </c>
      <c r="E84" s="12">
        <v>375</v>
      </c>
      <c r="F84" s="13">
        <f t="shared" si="3"/>
        <v>6.482281763180639E-2</v>
      </c>
      <c r="G84" s="14">
        <v>5623</v>
      </c>
      <c r="H84" s="12">
        <v>2887</v>
      </c>
      <c r="I84" s="12">
        <v>2736</v>
      </c>
      <c r="J84" s="10" t="s">
        <v>77</v>
      </c>
      <c r="K84" s="10" t="s">
        <v>2582</v>
      </c>
      <c r="L84" s="10" t="s">
        <v>2583</v>
      </c>
      <c r="M84" s="10" t="s">
        <v>2584</v>
      </c>
      <c r="N84" s="10">
        <v>167</v>
      </c>
      <c r="O84" s="15" t="s">
        <v>2363</v>
      </c>
    </row>
    <row r="85" spans="1:15" x14ac:dyDescent="0.2">
      <c r="A85" s="10" t="s">
        <v>72</v>
      </c>
      <c r="B85" s="10">
        <v>6007</v>
      </c>
      <c r="C85" s="11" t="s">
        <v>78</v>
      </c>
      <c r="D85" s="12">
        <v>176</v>
      </c>
      <c r="E85" s="12">
        <v>1357</v>
      </c>
      <c r="F85" s="13">
        <f t="shared" si="3"/>
        <v>0.23457216940363007</v>
      </c>
      <c r="G85" s="14">
        <v>191031</v>
      </c>
      <c r="H85" s="12">
        <v>95117</v>
      </c>
      <c r="I85" s="12">
        <v>95914</v>
      </c>
      <c r="J85" s="10" t="s">
        <v>78</v>
      </c>
      <c r="K85" s="10" t="s">
        <v>2585</v>
      </c>
      <c r="L85" s="10" t="s">
        <v>2586</v>
      </c>
      <c r="M85" s="10" t="s">
        <v>2587</v>
      </c>
      <c r="N85" s="10">
        <v>11</v>
      </c>
      <c r="O85" s="15" t="s">
        <v>2335</v>
      </c>
    </row>
    <row r="86" spans="1:15" x14ac:dyDescent="0.2">
      <c r="A86" s="10" t="s">
        <v>72</v>
      </c>
      <c r="B86" s="10">
        <v>6008</v>
      </c>
      <c r="C86" s="11" t="s">
        <v>79</v>
      </c>
      <c r="D86" s="12">
        <v>40</v>
      </c>
      <c r="E86" s="12">
        <v>415</v>
      </c>
      <c r="F86" s="13">
        <f t="shared" si="3"/>
        <v>7.1737251512532407E-2</v>
      </c>
      <c r="G86" s="14">
        <v>10231</v>
      </c>
      <c r="H86" s="12">
        <v>5234</v>
      </c>
      <c r="I86" s="12">
        <v>4997</v>
      </c>
      <c r="J86" s="10" t="s">
        <v>79</v>
      </c>
      <c r="K86" s="10" t="s">
        <v>2588</v>
      </c>
      <c r="L86" s="10" t="s">
        <v>2589</v>
      </c>
      <c r="M86" s="10" t="s">
        <v>2590</v>
      </c>
      <c r="N86" s="10">
        <v>728</v>
      </c>
      <c r="O86" s="15" t="s">
        <v>2363</v>
      </c>
    </row>
    <row r="87" spans="1:15" x14ac:dyDescent="0.2">
      <c r="A87" s="10" t="s">
        <v>72</v>
      </c>
      <c r="B87" s="10">
        <v>6009</v>
      </c>
      <c r="C87" s="11" t="s">
        <v>80</v>
      </c>
      <c r="D87" s="12">
        <v>378</v>
      </c>
      <c r="E87" s="12">
        <v>941</v>
      </c>
      <c r="F87" s="13">
        <f t="shared" si="3"/>
        <v>0.16266205704407952</v>
      </c>
      <c r="G87" s="14">
        <v>116305</v>
      </c>
      <c r="H87" s="12">
        <v>57829</v>
      </c>
      <c r="I87" s="12">
        <v>58476</v>
      </c>
      <c r="J87" s="10" t="s">
        <v>80</v>
      </c>
      <c r="K87" s="10" t="s">
        <v>2591</v>
      </c>
      <c r="L87" s="10" t="s">
        <v>2592</v>
      </c>
      <c r="M87" s="10" t="s">
        <v>2593</v>
      </c>
      <c r="N87" s="10">
        <v>25</v>
      </c>
      <c r="O87" s="15" t="s">
        <v>2354</v>
      </c>
    </row>
    <row r="88" spans="1:15" x14ac:dyDescent="0.2">
      <c r="A88" s="10" t="s">
        <v>72</v>
      </c>
      <c r="B88" s="10">
        <v>6010</v>
      </c>
      <c r="C88" s="11" t="s">
        <v>81</v>
      </c>
      <c r="D88" s="12">
        <v>89</v>
      </c>
      <c r="E88" s="12">
        <v>288</v>
      </c>
      <c r="F88" s="13">
        <f t="shared" si="3"/>
        <v>4.9783923941227312E-2</v>
      </c>
      <c r="G88" s="14">
        <v>149762</v>
      </c>
      <c r="H88" s="12">
        <v>72354</v>
      </c>
      <c r="I88" s="12">
        <v>77408</v>
      </c>
      <c r="J88" s="10" t="s">
        <v>2594</v>
      </c>
      <c r="K88" s="10" t="s">
        <v>2595</v>
      </c>
      <c r="L88" s="10" t="s">
        <v>2596</v>
      </c>
      <c r="M88" s="10" t="s">
        <v>2597</v>
      </c>
      <c r="N88" s="10">
        <v>532</v>
      </c>
      <c r="O88" s="15" t="s">
        <v>2335</v>
      </c>
    </row>
    <row r="89" spans="1:15" x14ac:dyDescent="0.2">
      <c r="A89" s="3" t="s">
        <v>82</v>
      </c>
      <c r="B89" s="3">
        <v>7001</v>
      </c>
      <c r="C89" s="4" t="s">
        <v>83</v>
      </c>
      <c r="D89" s="5">
        <v>113</v>
      </c>
      <c r="E89" s="5">
        <v>247.85</v>
      </c>
      <c r="F89" s="6">
        <v>3.5025875197486028E-3</v>
      </c>
      <c r="G89" s="7">
        <v>17994</v>
      </c>
      <c r="H89" s="5">
        <v>8997</v>
      </c>
      <c r="I89" s="5">
        <v>8997</v>
      </c>
      <c r="J89" s="3" t="s">
        <v>83</v>
      </c>
      <c r="K89" s="3" t="s">
        <v>2598</v>
      </c>
      <c r="L89" s="3" t="s">
        <v>2599</v>
      </c>
      <c r="M89" s="3" t="s">
        <v>2600</v>
      </c>
      <c r="N89" s="3">
        <v>79</v>
      </c>
      <c r="O89" s="9" t="s">
        <v>2339</v>
      </c>
    </row>
    <row r="90" spans="1:15" x14ac:dyDescent="0.2">
      <c r="A90" s="3" t="s">
        <v>82</v>
      </c>
      <c r="B90" s="3">
        <v>7002</v>
      </c>
      <c r="C90" s="4" t="s">
        <v>84</v>
      </c>
      <c r="D90" s="5">
        <v>158</v>
      </c>
      <c r="E90" s="5">
        <v>295.60000000000002</v>
      </c>
      <c r="F90" s="6">
        <v>4.1773849943017435E-3</v>
      </c>
      <c r="G90" s="7">
        <v>21187</v>
      </c>
      <c r="H90" s="5">
        <v>10414</v>
      </c>
      <c r="I90" s="5">
        <v>10773</v>
      </c>
      <c r="J90" s="3" t="s">
        <v>84</v>
      </c>
      <c r="K90" s="3" t="s">
        <v>2601</v>
      </c>
      <c r="L90" s="3" t="s">
        <v>2602</v>
      </c>
      <c r="M90" s="3" t="s">
        <v>2603</v>
      </c>
      <c r="N90" s="3">
        <v>417</v>
      </c>
      <c r="O90" s="9" t="s">
        <v>2363</v>
      </c>
    </row>
    <row r="91" spans="1:15" x14ac:dyDescent="0.2">
      <c r="A91" s="3" t="s">
        <v>82</v>
      </c>
      <c r="B91" s="3">
        <v>7003</v>
      </c>
      <c r="C91" s="4" t="s">
        <v>85</v>
      </c>
      <c r="D91" s="5">
        <v>216</v>
      </c>
      <c r="E91" s="5">
        <v>560</v>
      </c>
      <c r="F91" s="6">
        <v>7.9138551989478209E-3</v>
      </c>
      <c r="G91" s="7">
        <v>26899</v>
      </c>
      <c r="H91" s="5">
        <v>13185</v>
      </c>
      <c r="I91" s="5">
        <v>13714</v>
      </c>
      <c r="J91" s="3" t="s">
        <v>85</v>
      </c>
      <c r="K91" s="3" t="s">
        <v>2604</v>
      </c>
      <c r="L91" s="3" t="s">
        <v>2605</v>
      </c>
      <c r="M91" s="3" t="s">
        <v>2606</v>
      </c>
      <c r="N91" s="3">
        <v>30</v>
      </c>
      <c r="O91" s="9" t="s">
        <v>2339</v>
      </c>
    </row>
    <row r="92" spans="1:15" x14ac:dyDescent="0.2">
      <c r="A92" s="3" t="s">
        <v>82</v>
      </c>
      <c r="B92" s="3">
        <v>7004</v>
      </c>
      <c r="C92" s="4" t="s">
        <v>86</v>
      </c>
      <c r="D92" s="5">
        <v>154</v>
      </c>
      <c r="E92" s="5">
        <v>955</v>
      </c>
      <c r="F92" s="6">
        <v>1.3495949491062802E-2</v>
      </c>
      <c r="G92" s="7">
        <v>36160</v>
      </c>
      <c r="H92" s="5">
        <v>18032</v>
      </c>
      <c r="I92" s="5">
        <v>18128</v>
      </c>
      <c r="J92" s="3" t="s">
        <v>86</v>
      </c>
      <c r="K92" s="3" t="s">
        <v>2607</v>
      </c>
      <c r="L92" s="3" t="s">
        <v>2608</v>
      </c>
      <c r="M92" s="5" t="s">
        <v>2609</v>
      </c>
      <c r="N92" s="5">
        <v>1240</v>
      </c>
      <c r="O92" s="9" t="s">
        <v>2339</v>
      </c>
    </row>
    <row r="93" spans="1:15" x14ac:dyDescent="0.2">
      <c r="A93" s="3" t="s">
        <v>82</v>
      </c>
      <c r="B93" s="3">
        <v>7005</v>
      </c>
      <c r="C93" s="4" t="s">
        <v>87</v>
      </c>
      <c r="D93" s="5">
        <v>123</v>
      </c>
      <c r="E93" s="5">
        <v>316</v>
      </c>
      <c r="F93" s="6">
        <v>4.4656754336919848E-3</v>
      </c>
      <c r="G93" s="7">
        <v>24512</v>
      </c>
      <c r="H93" s="5">
        <v>12328</v>
      </c>
      <c r="I93" s="5">
        <v>12184</v>
      </c>
      <c r="J93" s="3" t="s">
        <v>87</v>
      </c>
      <c r="K93" s="3" t="s">
        <v>2610</v>
      </c>
      <c r="L93" s="3" t="s">
        <v>2611</v>
      </c>
      <c r="M93" s="3" t="s">
        <v>2612</v>
      </c>
      <c r="N93" s="3">
        <v>881</v>
      </c>
      <c r="O93" s="9" t="s">
        <v>2339</v>
      </c>
    </row>
    <row r="94" spans="1:15" x14ac:dyDescent="0.2">
      <c r="A94" s="3" t="s">
        <v>82</v>
      </c>
      <c r="B94" s="3">
        <v>7006</v>
      </c>
      <c r="C94" s="4" t="s">
        <v>88</v>
      </c>
      <c r="D94" s="5">
        <v>113</v>
      </c>
      <c r="E94" s="5">
        <v>254</v>
      </c>
      <c r="F94" s="6">
        <v>3.5894986080941904E-3</v>
      </c>
      <c r="G94" s="7">
        <v>31735</v>
      </c>
      <c r="H94" s="5">
        <v>15428</v>
      </c>
      <c r="I94" s="5">
        <v>16307</v>
      </c>
      <c r="J94" s="3" t="s">
        <v>2613</v>
      </c>
      <c r="K94" s="3" t="s">
        <v>2614</v>
      </c>
      <c r="L94" s="3" t="s">
        <v>2615</v>
      </c>
      <c r="M94" s="3" t="s">
        <v>2616</v>
      </c>
      <c r="N94" s="3">
        <v>863</v>
      </c>
      <c r="O94" s="9" t="s">
        <v>2339</v>
      </c>
    </row>
    <row r="95" spans="1:15" x14ac:dyDescent="0.2">
      <c r="A95" s="3" t="s">
        <v>82</v>
      </c>
      <c r="B95" s="3">
        <v>7007</v>
      </c>
      <c r="C95" s="4" t="s">
        <v>89</v>
      </c>
      <c r="D95" s="5">
        <v>54</v>
      </c>
      <c r="E95" s="5">
        <v>152</v>
      </c>
      <c r="F95" s="6">
        <v>2.1480464111429801E-3</v>
      </c>
      <c r="G95" s="7">
        <v>11283</v>
      </c>
      <c r="H95" s="5">
        <v>5373</v>
      </c>
      <c r="I95" s="5">
        <v>5910</v>
      </c>
      <c r="J95" s="3" t="s">
        <v>2617</v>
      </c>
      <c r="K95" s="3" t="s">
        <v>2618</v>
      </c>
      <c r="L95" s="3" t="s">
        <v>2619</v>
      </c>
      <c r="M95" s="5" t="s">
        <v>2620</v>
      </c>
      <c r="N95" s="5">
        <v>1818</v>
      </c>
      <c r="O95" s="9" t="s">
        <v>2363</v>
      </c>
    </row>
    <row r="96" spans="1:15" x14ac:dyDescent="0.2">
      <c r="A96" s="3" t="s">
        <v>82</v>
      </c>
      <c r="B96" s="3">
        <v>7008</v>
      </c>
      <c r="C96" s="4" t="s">
        <v>90</v>
      </c>
      <c r="D96" s="5">
        <v>90</v>
      </c>
      <c r="E96" s="5">
        <v>580.9</v>
      </c>
      <c r="F96" s="6">
        <v>8.209211580479981E-3</v>
      </c>
      <c r="G96" s="7">
        <v>31947</v>
      </c>
      <c r="H96" s="5">
        <v>15905</v>
      </c>
      <c r="I96" s="5">
        <v>16042</v>
      </c>
      <c r="J96" s="3" t="s">
        <v>2621</v>
      </c>
      <c r="K96" s="3" t="s">
        <v>2622</v>
      </c>
      <c r="L96" s="3" t="s">
        <v>2623</v>
      </c>
      <c r="M96" s="3" t="s">
        <v>2624</v>
      </c>
      <c r="N96" s="3">
        <v>634</v>
      </c>
      <c r="O96" s="9" t="s">
        <v>2363</v>
      </c>
    </row>
    <row r="97" spans="1:15" x14ac:dyDescent="0.2">
      <c r="A97" s="3" t="s">
        <v>82</v>
      </c>
      <c r="B97" s="3">
        <v>7009</v>
      </c>
      <c r="C97" s="4" t="s">
        <v>91</v>
      </c>
      <c r="D97" s="5">
        <v>257</v>
      </c>
      <c r="E97" s="5">
        <v>808</v>
      </c>
      <c r="F97" s="6">
        <v>1.1418562501339E-2</v>
      </c>
      <c r="G97" s="7">
        <v>41135</v>
      </c>
      <c r="H97" s="5">
        <v>19954</v>
      </c>
      <c r="I97" s="5">
        <v>21181</v>
      </c>
      <c r="J97" s="3" t="s">
        <v>91</v>
      </c>
      <c r="K97" s="3" t="s">
        <v>2625</v>
      </c>
      <c r="L97" s="3" t="s">
        <v>2626</v>
      </c>
      <c r="M97" s="3" t="s">
        <v>2627</v>
      </c>
      <c r="N97" s="3">
        <v>62</v>
      </c>
      <c r="O97" s="9" t="s">
        <v>2354</v>
      </c>
    </row>
    <row r="98" spans="1:15" x14ac:dyDescent="0.2">
      <c r="A98" s="3" t="s">
        <v>82</v>
      </c>
      <c r="B98" s="3">
        <v>7010</v>
      </c>
      <c r="C98" s="4" t="s">
        <v>92</v>
      </c>
      <c r="D98" s="5">
        <v>34</v>
      </c>
      <c r="E98" s="5">
        <v>79</v>
      </c>
      <c r="F98" s="6">
        <v>1.1164188584229962E-3</v>
      </c>
      <c r="G98" s="7">
        <v>7365</v>
      </c>
      <c r="H98" s="5">
        <v>3652</v>
      </c>
      <c r="I98" s="5">
        <v>3713</v>
      </c>
      <c r="J98" s="3" t="s">
        <v>2628</v>
      </c>
      <c r="K98" s="3" t="s">
        <v>2629</v>
      </c>
      <c r="L98" s="3" t="s">
        <v>2630</v>
      </c>
      <c r="M98" s="5" t="s">
        <v>2631</v>
      </c>
      <c r="N98" s="5">
        <v>2320</v>
      </c>
      <c r="O98" s="9" t="s">
        <v>2339</v>
      </c>
    </row>
    <row r="99" spans="1:15" x14ac:dyDescent="0.2">
      <c r="A99" s="3" t="s">
        <v>82</v>
      </c>
      <c r="B99" s="3">
        <v>7011</v>
      </c>
      <c r="C99" s="4" t="s">
        <v>93</v>
      </c>
      <c r="D99" s="5">
        <v>80</v>
      </c>
      <c r="E99" s="5">
        <v>214</v>
      </c>
      <c r="F99" s="6">
        <v>3.0242232367407745E-3</v>
      </c>
      <c r="G99" s="7">
        <v>20157</v>
      </c>
      <c r="H99" s="5">
        <v>10002</v>
      </c>
      <c r="I99" s="5">
        <v>10155</v>
      </c>
      <c r="J99" s="3" t="s">
        <v>93</v>
      </c>
      <c r="K99" s="3" t="s">
        <v>2632</v>
      </c>
      <c r="L99" s="3" t="s">
        <v>2633</v>
      </c>
      <c r="M99" s="5" t="s">
        <v>2634</v>
      </c>
      <c r="N99" s="5">
        <v>1571</v>
      </c>
      <c r="O99" s="9" t="s">
        <v>2339</v>
      </c>
    </row>
    <row r="100" spans="1:15" x14ac:dyDescent="0.2">
      <c r="A100" s="3" t="s">
        <v>82</v>
      </c>
      <c r="B100" s="3">
        <v>7012</v>
      </c>
      <c r="C100" s="4" t="s">
        <v>94</v>
      </c>
      <c r="D100" s="5">
        <v>306</v>
      </c>
      <c r="E100" s="5">
        <v>352</v>
      </c>
      <c r="F100" s="6">
        <v>4.9744232679100591E-3</v>
      </c>
      <c r="G100" s="7">
        <v>64632</v>
      </c>
      <c r="H100" s="5">
        <v>31914</v>
      </c>
      <c r="I100" s="5">
        <v>32718</v>
      </c>
      <c r="J100" s="3" t="s">
        <v>94</v>
      </c>
      <c r="K100" s="3" t="s">
        <v>2635</v>
      </c>
      <c r="L100" s="3" t="s">
        <v>2636</v>
      </c>
      <c r="M100" s="3" t="s">
        <v>2637</v>
      </c>
      <c r="N100" s="3">
        <v>900</v>
      </c>
      <c r="O100" s="9" t="s">
        <v>2354</v>
      </c>
    </row>
    <row r="101" spans="1:15" x14ac:dyDescent="0.2">
      <c r="A101" s="3" t="s">
        <v>82</v>
      </c>
      <c r="B101" s="3">
        <v>7013</v>
      </c>
      <c r="C101" s="4" t="s">
        <v>95</v>
      </c>
      <c r="D101" s="5">
        <v>73</v>
      </c>
      <c r="E101" s="5">
        <v>365</v>
      </c>
      <c r="F101" s="6">
        <v>5.1581377635999195E-3</v>
      </c>
      <c r="G101" s="7">
        <v>37263</v>
      </c>
      <c r="H101" s="5">
        <v>18208</v>
      </c>
      <c r="I101" s="5">
        <v>19055</v>
      </c>
      <c r="J101" s="3" t="s">
        <v>95</v>
      </c>
      <c r="K101" s="3" t="s">
        <v>2638</v>
      </c>
      <c r="L101" s="3" t="s">
        <v>2639</v>
      </c>
      <c r="M101" s="5" t="s">
        <v>2640</v>
      </c>
      <c r="N101" s="5">
        <v>1159</v>
      </c>
      <c r="O101" s="9" t="s">
        <v>2339</v>
      </c>
    </row>
    <row r="102" spans="1:15" x14ac:dyDescent="0.2">
      <c r="A102" s="3" t="s">
        <v>82</v>
      </c>
      <c r="B102" s="3">
        <v>7014</v>
      </c>
      <c r="C102" s="4" t="s">
        <v>96</v>
      </c>
      <c r="D102" s="5">
        <v>51</v>
      </c>
      <c r="E102" s="5">
        <v>159</v>
      </c>
      <c r="F102" s="6">
        <v>2.2469696011298279E-3</v>
      </c>
      <c r="G102" s="7">
        <v>24273</v>
      </c>
      <c r="H102" s="5">
        <v>11711</v>
      </c>
      <c r="I102" s="5">
        <v>12562</v>
      </c>
      <c r="J102" s="3" t="s">
        <v>96</v>
      </c>
      <c r="K102" s="3" t="s">
        <v>2641</v>
      </c>
      <c r="L102" s="3" t="s">
        <v>2642</v>
      </c>
      <c r="M102" s="5" t="s">
        <v>2643</v>
      </c>
      <c r="N102" s="5">
        <v>1227</v>
      </c>
      <c r="O102" s="9" t="s">
        <v>2339</v>
      </c>
    </row>
    <row r="103" spans="1:15" x14ac:dyDescent="0.2">
      <c r="A103" s="3" t="s">
        <v>82</v>
      </c>
      <c r="B103" s="3">
        <v>7015</v>
      </c>
      <c r="C103" s="4" t="s">
        <v>97</v>
      </c>
      <c r="D103" s="5">
        <v>101</v>
      </c>
      <c r="E103" s="5">
        <v>174</v>
      </c>
      <c r="F103" s="6">
        <v>2.458947865387359E-3</v>
      </c>
      <c r="G103" s="7">
        <v>50112</v>
      </c>
      <c r="H103" s="5">
        <v>24427</v>
      </c>
      <c r="I103" s="5">
        <v>25685</v>
      </c>
      <c r="J103" s="3" t="s">
        <v>97</v>
      </c>
      <c r="K103" s="3" t="s">
        <v>2644</v>
      </c>
      <c r="L103" s="3" t="s">
        <v>2645</v>
      </c>
      <c r="M103" s="3" t="s">
        <v>2646</v>
      </c>
      <c r="N103" s="3">
        <v>483</v>
      </c>
      <c r="O103" s="9" t="s">
        <v>2339</v>
      </c>
    </row>
    <row r="104" spans="1:15" x14ac:dyDescent="0.2">
      <c r="A104" s="3" t="s">
        <v>82</v>
      </c>
      <c r="B104" s="3">
        <v>7016</v>
      </c>
      <c r="C104" s="4" t="s">
        <v>98</v>
      </c>
      <c r="D104" s="5">
        <v>173</v>
      </c>
      <c r="E104" s="5">
        <v>630</v>
      </c>
      <c r="F104" s="6">
        <v>8.9030870988162994E-3</v>
      </c>
      <c r="G104" s="7">
        <v>17619</v>
      </c>
      <c r="H104" s="5">
        <v>8882</v>
      </c>
      <c r="I104" s="5">
        <v>8737</v>
      </c>
      <c r="J104" s="3" t="s">
        <v>98</v>
      </c>
      <c r="K104" s="3" t="s">
        <v>2647</v>
      </c>
      <c r="L104" s="3" t="s">
        <v>2648</v>
      </c>
      <c r="M104" s="3" t="s">
        <v>2649</v>
      </c>
      <c r="N104" s="3">
        <v>10</v>
      </c>
      <c r="O104" s="9" t="s">
        <v>2339</v>
      </c>
    </row>
    <row r="105" spans="1:15" x14ac:dyDescent="0.2">
      <c r="A105" s="3" t="s">
        <v>82</v>
      </c>
      <c r="B105" s="3">
        <v>7017</v>
      </c>
      <c r="C105" s="4" t="s">
        <v>99</v>
      </c>
      <c r="D105" s="5">
        <v>573</v>
      </c>
      <c r="E105" s="5">
        <v>2441</v>
      </c>
      <c r="F105" s="6">
        <v>3.4495929536842197E-2</v>
      </c>
      <c r="G105" s="7">
        <v>88106</v>
      </c>
      <c r="H105" s="5">
        <v>43677</v>
      </c>
      <c r="I105" s="5">
        <v>44429</v>
      </c>
      <c r="J105" s="3" t="s">
        <v>2650</v>
      </c>
      <c r="K105" s="3" t="s">
        <v>2651</v>
      </c>
      <c r="L105" s="3" t="s">
        <v>2652</v>
      </c>
      <c r="M105" s="3" t="s">
        <v>2653</v>
      </c>
      <c r="N105" s="3">
        <v>540</v>
      </c>
      <c r="O105" s="9" t="s">
        <v>2354</v>
      </c>
    </row>
    <row r="106" spans="1:15" x14ac:dyDescent="0.2">
      <c r="A106" s="3" t="s">
        <v>82</v>
      </c>
      <c r="B106" s="3">
        <v>7018</v>
      </c>
      <c r="C106" s="4" t="s">
        <v>100</v>
      </c>
      <c r="D106" s="5">
        <v>33</v>
      </c>
      <c r="E106" s="5">
        <v>155</v>
      </c>
      <c r="F106" s="6">
        <v>2.1904420639944863E-3</v>
      </c>
      <c r="G106" s="7">
        <v>9900</v>
      </c>
      <c r="H106" s="5">
        <v>4873</v>
      </c>
      <c r="I106" s="5">
        <v>5027</v>
      </c>
      <c r="J106" s="3" t="s">
        <v>100</v>
      </c>
      <c r="K106" s="3" t="s">
        <v>2654</v>
      </c>
      <c r="L106" s="3" t="s">
        <v>2655</v>
      </c>
      <c r="M106" s="5" t="s">
        <v>2656</v>
      </c>
      <c r="N106" s="5">
        <v>1628</v>
      </c>
      <c r="O106" s="9" t="s">
        <v>2339</v>
      </c>
    </row>
    <row r="107" spans="1:15" x14ac:dyDescent="0.2">
      <c r="A107" s="3" t="s">
        <v>82</v>
      </c>
      <c r="B107" s="3">
        <v>7019</v>
      </c>
      <c r="C107" s="4" t="s">
        <v>101</v>
      </c>
      <c r="D107" s="5">
        <v>268</v>
      </c>
      <c r="E107" s="5">
        <v>978</v>
      </c>
      <c r="F107" s="6">
        <v>1.3820982829591016E-2</v>
      </c>
      <c r="G107" s="7">
        <v>166178</v>
      </c>
      <c r="H107" s="5">
        <v>79440</v>
      </c>
      <c r="I107" s="5">
        <v>86738</v>
      </c>
      <c r="J107" s="3" t="s">
        <v>2657</v>
      </c>
      <c r="K107" s="3" t="s">
        <v>2658</v>
      </c>
      <c r="L107" s="3" t="s">
        <v>2659</v>
      </c>
      <c r="M107" s="5" t="s">
        <v>2660</v>
      </c>
      <c r="N107" s="5">
        <v>1634</v>
      </c>
      <c r="O107" s="9" t="s">
        <v>2354</v>
      </c>
    </row>
    <row r="108" spans="1:15" x14ac:dyDescent="0.2">
      <c r="A108" s="3" t="s">
        <v>82</v>
      </c>
      <c r="B108" s="3">
        <v>7020</v>
      </c>
      <c r="C108" s="4" t="s">
        <v>102</v>
      </c>
      <c r="D108" s="5">
        <v>484</v>
      </c>
      <c r="E108" s="5">
        <v>3.22</v>
      </c>
      <c r="F108" s="6">
        <v>4.5504667393949977E-5</v>
      </c>
      <c r="G108" s="7">
        <v>49920</v>
      </c>
      <c r="H108" s="5">
        <v>25133</v>
      </c>
      <c r="I108" s="5">
        <v>24787</v>
      </c>
      <c r="J108" s="3" t="s">
        <v>102</v>
      </c>
      <c r="K108" s="3" t="s">
        <v>2661</v>
      </c>
      <c r="L108" s="3" t="s">
        <v>2662</v>
      </c>
      <c r="M108" s="3" t="s">
        <v>2663</v>
      </c>
      <c r="N108" s="3">
        <v>540</v>
      </c>
      <c r="O108" s="9" t="s">
        <v>2339</v>
      </c>
    </row>
    <row r="109" spans="1:15" x14ac:dyDescent="0.2">
      <c r="A109" s="3" t="s">
        <v>82</v>
      </c>
      <c r="B109" s="3">
        <v>7021</v>
      </c>
      <c r="C109" s="4" t="s">
        <v>103</v>
      </c>
      <c r="D109" s="5">
        <v>110</v>
      </c>
      <c r="E109" s="5">
        <v>346</v>
      </c>
      <c r="F109" s="6">
        <v>4.8896319622070469E-3</v>
      </c>
      <c r="G109" s="7">
        <v>22192</v>
      </c>
      <c r="H109" s="5">
        <v>10846</v>
      </c>
      <c r="I109" s="5">
        <v>11346</v>
      </c>
      <c r="J109" s="3" t="s">
        <v>103</v>
      </c>
      <c r="K109" s="3" t="s">
        <v>2664</v>
      </c>
      <c r="L109" s="3" t="s">
        <v>2665</v>
      </c>
      <c r="M109" s="3" t="s">
        <v>2666</v>
      </c>
      <c r="N109" s="3">
        <v>452</v>
      </c>
      <c r="O109" s="9" t="s">
        <v>2339</v>
      </c>
    </row>
    <row r="110" spans="1:15" x14ac:dyDescent="0.2">
      <c r="A110" s="3" t="s">
        <v>82</v>
      </c>
      <c r="B110" s="3">
        <v>7022</v>
      </c>
      <c r="C110" s="4" t="s">
        <v>104</v>
      </c>
      <c r="D110" s="5">
        <v>43</v>
      </c>
      <c r="E110" s="5">
        <v>185</v>
      </c>
      <c r="F110" s="6">
        <v>2.6143985925095479E-3</v>
      </c>
      <c r="G110" s="7">
        <v>21915</v>
      </c>
      <c r="H110" s="5">
        <v>10873</v>
      </c>
      <c r="I110" s="5">
        <v>11042</v>
      </c>
      <c r="J110" s="3" t="s">
        <v>104</v>
      </c>
      <c r="K110" s="3" t="s">
        <v>2667</v>
      </c>
      <c r="L110" s="3" t="s">
        <v>2668</v>
      </c>
      <c r="M110" s="5" t="s">
        <v>2669</v>
      </c>
      <c r="N110" s="5">
        <v>1461</v>
      </c>
      <c r="O110" s="9" t="s">
        <v>2339</v>
      </c>
    </row>
    <row r="111" spans="1:15" x14ac:dyDescent="0.2">
      <c r="A111" s="3" t="s">
        <v>82</v>
      </c>
      <c r="B111" s="3">
        <v>7023</v>
      </c>
      <c r="C111" s="4" t="s">
        <v>105</v>
      </c>
      <c r="D111" s="5">
        <v>144</v>
      </c>
      <c r="E111" s="5">
        <v>345</v>
      </c>
      <c r="F111" s="6">
        <v>4.8755000779232109E-3</v>
      </c>
      <c r="G111" s="7">
        <v>101967</v>
      </c>
      <c r="H111" s="5">
        <v>46948</v>
      </c>
      <c r="I111" s="5">
        <v>55019</v>
      </c>
      <c r="J111" s="3" t="s">
        <v>105</v>
      </c>
      <c r="K111" s="3" t="s">
        <v>2670</v>
      </c>
      <c r="L111" s="3" t="s">
        <v>2671</v>
      </c>
      <c r="M111" s="5" t="s">
        <v>2672</v>
      </c>
      <c r="N111" s="5">
        <v>2270</v>
      </c>
      <c r="O111" s="9" t="s">
        <v>2339</v>
      </c>
    </row>
    <row r="112" spans="1:15" x14ac:dyDescent="0.2">
      <c r="A112" s="3" t="s">
        <v>82</v>
      </c>
      <c r="B112" s="3">
        <v>7024</v>
      </c>
      <c r="C112" s="4" t="s">
        <v>106</v>
      </c>
      <c r="D112" s="5">
        <v>16</v>
      </c>
      <c r="E112" s="5">
        <v>407</v>
      </c>
      <c r="F112" s="6">
        <v>5.7516769035210061E-3</v>
      </c>
      <c r="G112" s="7">
        <v>13678</v>
      </c>
      <c r="H112" s="5">
        <v>6734</v>
      </c>
      <c r="I112" s="5">
        <v>6944</v>
      </c>
      <c r="J112" s="3" t="s">
        <v>106</v>
      </c>
      <c r="K112" s="3" t="s">
        <v>2673</v>
      </c>
      <c r="L112" s="3" t="s">
        <v>2674</v>
      </c>
      <c r="M112" s="5" t="s">
        <v>2675</v>
      </c>
      <c r="N112" s="5">
        <v>2099</v>
      </c>
      <c r="O112" s="9" t="s">
        <v>2363</v>
      </c>
    </row>
    <row r="113" spans="1:15" x14ac:dyDescent="0.2">
      <c r="A113" s="3" t="s">
        <v>82</v>
      </c>
      <c r="B113" s="3">
        <v>7025</v>
      </c>
      <c r="C113" s="4" t="s">
        <v>107</v>
      </c>
      <c r="D113" s="5">
        <v>28</v>
      </c>
      <c r="E113" s="5">
        <v>181</v>
      </c>
      <c r="F113" s="6">
        <v>2.5578710553742067E-3</v>
      </c>
      <c r="G113" s="7">
        <v>7472</v>
      </c>
      <c r="H113" s="5">
        <v>3735</v>
      </c>
      <c r="I113" s="5">
        <v>3737</v>
      </c>
      <c r="J113" s="3" t="s">
        <v>107</v>
      </c>
      <c r="K113" s="3" t="s">
        <v>2676</v>
      </c>
      <c r="L113" s="3" t="s">
        <v>2677</v>
      </c>
      <c r="M113" s="3" t="s">
        <v>2678</v>
      </c>
      <c r="N113" s="3">
        <v>627</v>
      </c>
      <c r="O113" s="9" t="s">
        <v>2339</v>
      </c>
    </row>
    <row r="114" spans="1:15" x14ac:dyDescent="0.2">
      <c r="A114" s="3" t="s">
        <v>82</v>
      </c>
      <c r="B114" s="3">
        <v>7026</v>
      </c>
      <c r="C114" s="4" t="s">
        <v>108</v>
      </c>
      <c r="D114" s="5">
        <v>114</v>
      </c>
      <c r="E114" s="5">
        <v>251</v>
      </c>
      <c r="F114" s="6">
        <v>3.5471029552426843E-3</v>
      </c>
      <c r="G114" s="7">
        <v>47371</v>
      </c>
      <c r="H114" s="5">
        <v>23194</v>
      </c>
      <c r="I114" s="5">
        <v>24177</v>
      </c>
      <c r="J114" s="3" t="s">
        <v>108</v>
      </c>
      <c r="K114" s="3" t="s">
        <v>2679</v>
      </c>
      <c r="L114" s="3" t="s">
        <v>2680</v>
      </c>
      <c r="M114" s="5" t="s">
        <v>2681</v>
      </c>
      <c r="N114" s="5">
        <v>1530</v>
      </c>
      <c r="O114" s="9" t="s">
        <v>2339</v>
      </c>
    </row>
    <row r="115" spans="1:15" x14ac:dyDescent="0.2">
      <c r="A115" s="3" t="s">
        <v>82</v>
      </c>
      <c r="B115" s="3">
        <v>7027</v>
      </c>
      <c r="C115" s="4" t="s">
        <v>109</v>
      </c>
      <c r="D115" s="5">
        <v>284</v>
      </c>
      <c r="E115" s="5">
        <v>906.7</v>
      </c>
      <c r="F115" s="6">
        <v>1.2813379480153554E-2</v>
      </c>
      <c r="G115" s="7">
        <v>112075</v>
      </c>
      <c r="H115" s="5">
        <v>55166</v>
      </c>
      <c r="I115" s="5">
        <v>56909</v>
      </c>
      <c r="J115" s="3" t="s">
        <v>2682</v>
      </c>
      <c r="K115" s="3" t="s">
        <v>2683</v>
      </c>
      <c r="L115" s="3" t="s">
        <v>2684</v>
      </c>
      <c r="M115" s="3" t="s">
        <v>2685</v>
      </c>
      <c r="N115" s="3">
        <v>521</v>
      </c>
      <c r="O115" s="9" t="s">
        <v>2354</v>
      </c>
    </row>
    <row r="116" spans="1:15" x14ac:dyDescent="0.2">
      <c r="A116" s="3" t="s">
        <v>82</v>
      </c>
      <c r="B116" s="3">
        <v>7028</v>
      </c>
      <c r="C116" s="4" t="s">
        <v>110</v>
      </c>
      <c r="D116" s="5">
        <v>7</v>
      </c>
      <c r="E116" s="5">
        <v>51</v>
      </c>
      <c r="F116" s="6">
        <v>7.2072609847560515E-4</v>
      </c>
      <c r="G116" s="7">
        <v>6156</v>
      </c>
      <c r="H116" s="5">
        <v>3106</v>
      </c>
      <c r="I116" s="5">
        <v>3050</v>
      </c>
      <c r="J116" s="3" t="s">
        <v>110</v>
      </c>
      <c r="K116" s="3" t="s">
        <v>2686</v>
      </c>
      <c r="L116" s="3" t="s">
        <v>2687</v>
      </c>
      <c r="M116" s="3" t="s">
        <v>2688</v>
      </c>
      <c r="N116" s="3">
        <v>539</v>
      </c>
      <c r="O116" s="9" t="s">
        <v>2363</v>
      </c>
    </row>
    <row r="117" spans="1:15" x14ac:dyDescent="0.2">
      <c r="A117" s="3" t="s">
        <v>82</v>
      </c>
      <c r="B117" s="3">
        <v>7029</v>
      </c>
      <c r="C117" s="4" t="s">
        <v>111</v>
      </c>
      <c r="D117" s="5">
        <v>19</v>
      </c>
      <c r="E117" s="5">
        <v>115</v>
      </c>
      <c r="F117" s="6">
        <v>1.6251666926410705E-3</v>
      </c>
      <c r="G117" s="7">
        <v>5402</v>
      </c>
      <c r="H117" s="5">
        <v>2701</v>
      </c>
      <c r="I117" s="5">
        <v>2701</v>
      </c>
      <c r="J117" s="3" t="s">
        <v>111</v>
      </c>
      <c r="K117" s="3" t="s">
        <v>2689</v>
      </c>
      <c r="L117" s="3" t="s">
        <v>2690</v>
      </c>
      <c r="M117" s="3" t="s">
        <v>2691</v>
      </c>
      <c r="N117" s="3">
        <v>223</v>
      </c>
      <c r="O117" s="9" t="s">
        <v>2363</v>
      </c>
    </row>
    <row r="118" spans="1:15" x14ac:dyDescent="0.2">
      <c r="A118" s="3" t="s">
        <v>82</v>
      </c>
      <c r="B118" s="3">
        <v>7030</v>
      </c>
      <c r="C118" s="4" t="s">
        <v>112</v>
      </c>
      <c r="D118" s="5">
        <v>206</v>
      </c>
      <c r="E118" s="5">
        <v>996</v>
      </c>
      <c r="F118" s="6">
        <v>1.4075356746700053E-2</v>
      </c>
      <c r="G118" s="7">
        <v>36785</v>
      </c>
      <c r="H118" s="5">
        <v>18139</v>
      </c>
      <c r="I118" s="5">
        <v>18646</v>
      </c>
      <c r="J118" s="3" t="s">
        <v>112</v>
      </c>
      <c r="K118" s="3" t="s">
        <v>2692</v>
      </c>
      <c r="L118" s="3" t="s">
        <v>2693</v>
      </c>
      <c r="M118" s="3" t="s">
        <v>2694</v>
      </c>
      <c r="N118" s="3">
        <v>592</v>
      </c>
      <c r="O118" s="9" t="s">
        <v>2339</v>
      </c>
    </row>
    <row r="119" spans="1:15" x14ac:dyDescent="0.2">
      <c r="A119" s="3" t="s">
        <v>82</v>
      </c>
      <c r="B119" s="3">
        <v>7031</v>
      </c>
      <c r="C119" s="4" t="s">
        <v>113</v>
      </c>
      <c r="D119" s="5">
        <v>618</v>
      </c>
      <c r="E119" s="5">
        <v>1680</v>
      </c>
      <c r="F119" s="6">
        <v>2.3741565596843463E-2</v>
      </c>
      <c r="G119" s="7">
        <v>137262</v>
      </c>
      <c r="H119" s="5">
        <v>67317</v>
      </c>
      <c r="I119" s="5">
        <v>69945</v>
      </c>
      <c r="J119" s="3" t="s">
        <v>113</v>
      </c>
      <c r="K119" s="3" t="s">
        <v>2695</v>
      </c>
      <c r="L119" s="3" t="s">
        <v>2696</v>
      </c>
      <c r="M119" s="3" t="s">
        <v>2697</v>
      </c>
      <c r="N119" s="3">
        <v>873</v>
      </c>
      <c r="O119" s="9" t="s">
        <v>2339</v>
      </c>
    </row>
    <row r="120" spans="1:15" x14ac:dyDescent="0.2">
      <c r="A120" s="3" t="s">
        <v>82</v>
      </c>
      <c r="B120" s="3">
        <v>7032</v>
      </c>
      <c r="C120" s="4" t="s">
        <v>114</v>
      </c>
      <c r="D120" s="5">
        <v>195</v>
      </c>
      <c r="E120" s="5">
        <v>206.2</v>
      </c>
      <c r="F120" s="6">
        <v>2.9139945393268584E-3</v>
      </c>
      <c r="G120" s="7">
        <v>30896</v>
      </c>
      <c r="H120" s="5">
        <v>15214</v>
      </c>
      <c r="I120" s="5">
        <v>15682</v>
      </c>
      <c r="J120" s="3" t="s">
        <v>114</v>
      </c>
      <c r="K120" s="3" t="s">
        <v>2698</v>
      </c>
      <c r="L120" s="3" t="s">
        <v>2699</v>
      </c>
      <c r="M120" s="3" t="s">
        <v>2700</v>
      </c>
      <c r="N120" s="3">
        <v>81</v>
      </c>
      <c r="O120" s="9" t="s">
        <v>2339</v>
      </c>
    </row>
    <row r="121" spans="1:15" x14ac:dyDescent="0.2">
      <c r="A121" s="3" t="s">
        <v>82</v>
      </c>
      <c r="B121" s="3">
        <v>7033</v>
      </c>
      <c r="C121" s="4" t="s">
        <v>115</v>
      </c>
      <c r="D121" s="5">
        <v>38</v>
      </c>
      <c r="E121" s="5">
        <v>210</v>
      </c>
      <c r="F121" s="6">
        <v>2.9676956996054328E-3</v>
      </c>
      <c r="G121" s="7">
        <v>7245</v>
      </c>
      <c r="H121" s="5">
        <v>3673</v>
      </c>
      <c r="I121" s="5">
        <v>3572</v>
      </c>
      <c r="J121" s="3" t="s">
        <v>2701</v>
      </c>
      <c r="K121" s="3" t="s">
        <v>2702</v>
      </c>
      <c r="L121" s="3" t="s">
        <v>2703</v>
      </c>
      <c r="M121" s="3" t="s">
        <v>2704</v>
      </c>
      <c r="N121" s="3">
        <v>760</v>
      </c>
      <c r="O121" s="9" t="s">
        <v>2339</v>
      </c>
    </row>
    <row r="122" spans="1:15" x14ac:dyDescent="0.2">
      <c r="A122" s="3" t="s">
        <v>82</v>
      </c>
      <c r="B122" s="3">
        <v>7034</v>
      </c>
      <c r="C122" s="4" t="s">
        <v>116</v>
      </c>
      <c r="D122" s="5">
        <v>222</v>
      </c>
      <c r="E122" s="5">
        <v>764</v>
      </c>
      <c r="F122" s="6">
        <v>1.0796759592850242E-2</v>
      </c>
      <c r="G122" s="7">
        <v>80897</v>
      </c>
      <c r="H122" s="5">
        <v>39159</v>
      </c>
      <c r="I122" s="5">
        <v>41738</v>
      </c>
      <c r="J122" s="3" t="s">
        <v>116</v>
      </c>
      <c r="K122" s="3" t="s">
        <v>2705</v>
      </c>
      <c r="L122" s="3" t="s">
        <v>2706</v>
      </c>
      <c r="M122" s="3" t="s">
        <v>2707</v>
      </c>
      <c r="N122" s="3">
        <v>640</v>
      </c>
      <c r="O122" s="9" t="s">
        <v>2339</v>
      </c>
    </row>
    <row r="123" spans="1:15" x14ac:dyDescent="0.2">
      <c r="A123" s="3" t="s">
        <v>82</v>
      </c>
      <c r="B123" s="3">
        <v>7035</v>
      </c>
      <c r="C123" s="4" t="s">
        <v>117</v>
      </c>
      <c r="D123" s="5">
        <v>14</v>
      </c>
      <c r="E123" s="5">
        <v>94</v>
      </c>
      <c r="F123" s="6">
        <v>1.3283971226805272E-3</v>
      </c>
      <c r="G123" s="7">
        <v>14556</v>
      </c>
      <c r="H123" s="5">
        <v>7176</v>
      </c>
      <c r="I123" s="5">
        <v>7380</v>
      </c>
      <c r="J123" s="3" t="s">
        <v>117</v>
      </c>
      <c r="K123" s="3" t="s">
        <v>2708</v>
      </c>
      <c r="L123" s="3" t="s">
        <v>2709</v>
      </c>
      <c r="M123" s="3" t="s">
        <v>2710</v>
      </c>
      <c r="N123" s="3">
        <v>61</v>
      </c>
      <c r="O123" s="9" t="s">
        <v>2339</v>
      </c>
    </row>
    <row r="124" spans="1:15" x14ac:dyDescent="0.2">
      <c r="A124" s="3" t="s">
        <v>82</v>
      </c>
      <c r="B124" s="3">
        <v>7036</v>
      </c>
      <c r="C124" s="4" t="s">
        <v>118</v>
      </c>
      <c r="D124" s="5">
        <v>42</v>
      </c>
      <c r="E124" s="5">
        <v>49</v>
      </c>
      <c r="F124" s="6">
        <v>6.9246232990793433E-4</v>
      </c>
      <c r="G124" s="7">
        <v>7701</v>
      </c>
      <c r="H124" s="5">
        <v>3765</v>
      </c>
      <c r="I124" s="5">
        <v>3936</v>
      </c>
      <c r="J124" s="3" t="s">
        <v>118</v>
      </c>
      <c r="K124" s="3" t="s">
        <v>2711</v>
      </c>
      <c r="L124" s="3" t="s">
        <v>2712</v>
      </c>
      <c r="M124" s="5" t="s">
        <v>2713</v>
      </c>
      <c r="N124" s="5">
        <v>1979</v>
      </c>
      <c r="O124" s="9" t="s">
        <v>2339</v>
      </c>
    </row>
    <row r="125" spans="1:15" x14ac:dyDescent="0.2">
      <c r="A125" s="3" t="s">
        <v>82</v>
      </c>
      <c r="B125" s="3">
        <v>7037</v>
      </c>
      <c r="C125" s="4" t="s">
        <v>119</v>
      </c>
      <c r="D125" s="5">
        <v>92</v>
      </c>
      <c r="E125" s="5">
        <v>303</v>
      </c>
      <c r="F125" s="6">
        <v>4.2819609380021243E-3</v>
      </c>
      <c r="G125" s="7">
        <v>36333</v>
      </c>
      <c r="H125" s="5">
        <v>17711</v>
      </c>
      <c r="I125" s="5">
        <v>18622</v>
      </c>
      <c r="J125" s="3" t="s">
        <v>119</v>
      </c>
      <c r="K125" s="3" t="s">
        <v>2714</v>
      </c>
      <c r="L125" s="3" t="s">
        <v>2715</v>
      </c>
      <c r="M125" s="3" t="s">
        <v>2716</v>
      </c>
      <c r="N125" s="3">
        <v>48</v>
      </c>
      <c r="O125" s="9" t="s">
        <v>2339</v>
      </c>
    </row>
    <row r="126" spans="1:15" x14ac:dyDescent="0.2">
      <c r="A126" s="3" t="s">
        <v>82</v>
      </c>
      <c r="B126" s="3">
        <v>7038</v>
      </c>
      <c r="C126" s="4" t="s">
        <v>120</v>
      </c>
      <c r="D126" s="5">
        <v>61</v>
      </c>
      <c r="E126" s="5">
        <v>311</v>
      </c>
      <c r="F126" s="6">
        <v>4.3950160122728076E-3</v>
      </c>
      <c r="G126" s="7">
        <v>22975</v>
      </c>
      <c r="H126" s="5">
        <v>11264</v>
      </c>
      <c r="I126" s="5">
        <v>11711</v>
      </c>
      <c r="J126" s="3" t="s">
        <v>120</v>
      </c>
      <c r="K126" s="3" t="s">
        <v>2717</v>
      </c>
      <c r="L126" s="3" t="s">
        <v>2718</v>
      </c>
      <c r="M126" s="5" t="s">
        <v>2719</v>
      </c>
      <c r="N126" s="5">
        <v>1995</v>
      </c>
      <c r="O126" s="9" t="s">
        <v>2339</v>
      </c>
    </row>
    <row r="127" spans="1:15" x14ac:dyDescent="0.2">
      <c r="A127" s="3" t="s">
        <v>82</v>
      </c>
      <c r="B127" s="3">
        <v>7039</v>
      </c>
      <c r="C127" s="4" t="s">
        <v>121</v>
      </c>
      <c r="D127" s="5">
        <v>87</v>
      </c>
      <c r="E127" s="5">
        <v>339</v>
      </c>
      <c r="F127" s="6">
        <v>4.7907087722201987E-3</v>
      </c>
      <c r="G127" s="7">
        <v>27893</v>
      </c>
      <c r="H127" s="5">
        <v>13995</v>
      </c>
      <c r="I127" s="5">
        <v>13898</v>
      </c>
      <c r="J127" s="3" t="s">
        <v>121</v>
      </c>
      <c r="K127" s="3" t="s">
        <v>2720</v>
      </c>
      <c r="L127" s="3" t="s">
        <v>2721</v>
      </c>
      <c r="M127" s="3" t="s">
        <v>2722</v>
      </c>
      <c r="N127" s="3">
        <v>253</v>
      </c>
      <c r="O127" s="9" t="s">
        <v>2339</v>
      </c>
    </row>
    <row r="128" spans="1:15" x14ac:dyDescent="0.2">
      <c r="A128" s="3" t="s">
        <v>82</v>
      </c>
      <c r="B128" s="3">
        <v>7040</v>
      </c>
      <c r="C128" s="4" t="s">
        <v>122</v>
      </c>
      <c r="D128" s="5">
        <v>178</v>
      </c>
      <c r="E128" s="5">
        <v>396</v>
      </c>
      <c r="F128" s="6">
        <v>5.5962261763988167E-3</v>
      </c>
      <c r="G128" s="7">
        <v>53242</v>
      </c>
      <c r="H128" s="5">
        <v>26079</v>
      </c>
      <c r="I128" s="5">
        <v>27163</v>
      </c>
      <c r="J128" s="3" t="s">
        <v>122</v>
      </c>
      <c r="K128" s="3" t="s">
        <v>2723</v>
      </c>
      <c r="L128" s="3" t="s">
        <v>2724</v>
      </c>
      <c r="M128" s="3" t="s">
        <v>2725</v>
      </c>
      <c r="N128" s="3">
        <v>56</v>
      </c>
      <c r="O128" s="9" t="s">
        <v>2354</v>
      </c>
    </row>
    <row r="129" spans="1:15" x14ac:dyDescent="0.2">
      <c r="A129" s="3" t="s">
        <v>82</v>
      </c>
      <c r="B129" s="3">
        <v>7041</v>
      </c>
      <c r="C129" s="4" t="s">
        <v>123</v>
      </c>
      <c r="D129" s="5">
        <v>112</v>
      </c>
      <c r="E129" s="5">
        <v>514</v>
      </c>
      <c r="F129" s="6">
        <v>7.2637885218913931E-3</v>
      </c>
      <c r="G129" s="7">
        <v>46409</v>
      </c>
      <c r="H129" s="5">
        <v>22577</v>
      </c>
      <c r="I129" s="5">
        <v>23832</v>
      </c>
      <c r="J129" s="3" t="s">
        <v>123</v>
      </c>
      <c r="K129" s="3" t="s">
        <v>2726</v>
      </c>
      <c r="L129" s="3" t="s">
        <v>2727</v>
      </c>
      <c r="M129" s="5" t="s">
        <v>2728</v>
      </c>
      <c r="N129" s="5">
        <v>1550</v>
      </c>
      <c r="O129" s="9" t="s">
        <v>2339</v>
      </c>
    </row>
    <row r="130" spans="1:15" x14ac:dyDescent="0.2">
      <c r="A130" s="3" t="s">
        <v>82</v>
      </c>
      <c r="B130" s="3">
        <v>7042</v>
      </c>
      <c r="C130" s="4" t="s">
        <v>124</v>
      </c>
      <c r="D130" s="5">
        <v>42</v>
      </c>
      <c r="E130" s="5">
        <v>94</v>
      </c>
      <c r="F130" s="6">
        <v>1.3283971226805272E-3</v>
      </c>
      <c r="G130" s="7">
        <v>11377</v>
      </c>
      <c r="H130" s="5">
        <v>5539</v>
      </c>
      <c r="I130" s="5">
        <v>5838</v>
      </c>
      <c r="J130" s="3" t="s">
        <v>124</v>
      </c>
      <c r="K130" s="3" t="s">
        <v>2729</v>
      </c>
      <c r="L130" s="3" t="s">
        <v>2730</v>
      </c>
      <c r="M130" s="3" t="s">
        <v>2731</v>
      </c>
      <c r="N130" s="3">
        <v>440</v>
      </c>
      <c r="O130" s="9" t="s">
        <v>2339</v>
      </c>
    </row>
    <row r="131" spans="1:15" x14ac:dyDescent="0.2">
      <c r="A131" s="3" t="s">
        <v>82</v>
      </c>
      <c r="B131" s="3">
        <v>7043</v>
      </c>
      <c r="C131" s="4" t="s">
        <v>125</v>
      </c>
      <c r="D131" s="5">
        <v>57</v>
      </c>
      <c r="E131" s="5">
        <v>125</v>
      </c>
      <c r="F131" s="6">
        <v>1.7664855354794244E-3</v>
      </c>
      <c r="G131" s="7">
        <v>10961</v>
      </c>
      <c r="H131" s="5">
        <v>5419</v>
      </c>
      <c r="I131" s="5">
        <v>5542</v>
      </c>
      <c r="J131" s="3" t="s">
        <v>125</v>
      </c>
      <c r="K131" s="3" t="s">
        <v>2732</v>
      </c>
      <c r="L131" s="3" t="s">
        <v>2733</v>
      </c>
      <c r="M131" s="3" t="s">
        <v>2734</v>
      </c>
      <c r="N131" s="3">
        <v>141</v>
      </c>
      <c r="O131" s="9" t="s">
        <v>2339</v>
      </c>
    </row>
    <row r="132" spans="1:15" x14ac:dyDescent="0.2">
      <c r="A132" s="3" t="s">
        <v>82</v>
      </c>
      <c r="B132" s="3">
        <v>7044</v>
      </c>
      <c r="C132" s="4" t="s">
        <v>126</v>
      </c>
      <c r="D132" s="5">
        <v>67</v>
      </c>
      <c r="E132" s="5">
        <v>279</v>
      </c>
      <c r="F132" s="6">
        <v>3.9427957151900754E-3</v>
      </c>
      <c r="G132" s="7">
        <v>28999</v>
      </c>
      <c r="H132" s="5">
        <v>14286</v>
      </c>
      <c r="I132" s="5">
        <v>14713</v>
      </c>
      <c r="J132" s="3" t="s">
        <v>126</v>
      </c>
      <c r="K132" s="3" t="s">
        <v>2735</v>
      </c>
      <c r="L132" s="3" t="s">
        <v>2736</v>
      </c>
      <c r="M132" s="5" t="s">
        <v>2737</v>
      </c>
      <c r="N132" s="5">
        <v>1109</v>
      </c>
      <c r="O132" s="9" t="s">
        <v>2339</v>
      </c>
    </row>
    <row r="133" spans="1:15" x14ac:dyDescent="0.2">
      <c r="A133" s="3" t="s">
        <v>82</v>
      </c>
      <c r="B133" s="3">
        <v>7045</v>
      </c>
      <c r="C133" s="4" t="s">
        <v>127</v>
      </c>
      <c r="D133" s="5">
        <v>21</v>
      </c>
      <c r="E133" s="5">
        <v>107</v>
      </c>
      <c r="F133" s="6">
        <v>1.5121116183703872E-3</v>
      </c>
      <c r="G133" s="7">
        <v>6284</v>
      </c>
      <c r="H133" s="5">
        <v>3122</v>
      </c>
      <c r="I133" s="5">
        <v>3162</v>
      </c>
      <c r="J133" s="3" t="s">
        <v>127</v>
      </c>
      <c r="K133" s="3" t="s">
        <v>2738</v>
      </c>
      <c r="L133" s="3" t="s">
        <v>2739</v>
      </c>
      <c r="M133" s="3" t="s">
        <v>2740</v>
      </c>
      <c r="N133" s="3">
        <v>90</v>
      </c>
      <c r="O133" s="9" t="s">
        <v>2339</v>
      </c>
    </row>
    <row r="134" spans="1:15" x14ac:dyDescent="0.2">
      <c r="A134" s="3" t="s">
        <v>82</v>
      </c>
      <c r="B134" s="3">
        <v>7046</v>
      </c>
      <c r="C134" s="4" t="s">
        <v>128</v>
      </c>
      <c r="D134" s="5">
        <v>376</v>
      </c>
      <c r="E134" s="5">
        <v>1301</v>
      </c>
      <c r="F134" s="6">
        <v>1.838558145326985E-2</v>
      </c>
      <c r="G134" s="7">
        <v>41063</v>
      </c>
      <c r="H134" s="5">
        <v>20370</v>
      </c>
      <c r="I134" s="5">
        <v>20693</v>
      </c>
      <c r="J134" s="3" t="s">
        <v>128</v>
      </c>
      <c r="K134" s="3" t="s">
        <v>2741</v>
      </c>
      <c r="L134" s="3" t="s">
        <v>2742</v>
      </c>
      <c r="M134" s="3" t="s">
        <v>2743</v>
      </c>
      <c r="N134" s="3">
        <v>531</v>
      </c>
      <c r="O134" s="9" t="s">
        <v>2339</v>
      </c>
    </row>
    <row r="135" spans="1:15" x14ac:dyDescent="0.2">
      <c r="A135" s="3" t="s">
        <v>82</v>
      </c>
      <c r="B135" s="3">
        <v>7047</v>
      </c>
      <c r="C135" s="4" t="s">
        <v>129</v>
      </c>
      <c r="D135" s="5">
        <v>50</v>
      </c>
      <c r="E135" s="5">
        <v>236</v>
      </c>
      <c r="F135" s="6">
        <v>3.3351246909851533E-3</v>
      </c>
      <c r="G135" s="7">
        <v>24966</v>
      </c>
      <c r="H135" s="5">
        <v>12427</v>
      </c>
      <c r="I135" s="5">
        <v>12539</v>
      </c>
      <c r="J135" s="3" t="s">
        <v>129</v>
      </c>
      <c r="K135" s="3" t="s">
        <v>2744</v>
      </c>
      <c r="L135" s="3" t="s">
        <v>2745</v>
      </c>
      <c r="M135" s="5" t="s">
        <v>2746</v>
      </c>
      <c r="N135" s="5">
        <v>1656</v>
      </c>
      <c r="O135" s="9" t="s">
        <v>2339</v>
      </c>
    </row>
    <row r="136" spans="1:15" x14ac:dyDescent="0.2">
      <c r="A136" s="3" t="s">
        <v>82</v>
      </c>
      <c r="B136" s="3">
        <v>7048</v>
      </c>
      <c r="C136" s="4" t="s">
        <v>48</v>
      </c>
      <c r="D136" s="5">
        <v>48</v>
      </c>
      <c r="E136" s="5">
        <v>743</v>
      </c>
      <c r="F136" s="6">
        <v>1.0499990022889698E-2</v>
      </c>
      <c r="G136" s="7">
        <v>21807</v>
      </c>
      <c r="H136" s="5">
        <v>10772</v>
      </c>
      <c r="I136" s="5">
        <v>11035</v>
      </c>
      <c r="J136" s="3" t="s">
        <v>48</v>
      </c>
      <c r="K136" s="3" t="s">
        <v>2747</v>
      </c>
      <c r="L136" s="3" t="s">
        <v>2748</v>
      </c>
      <c r="M136" s="3" t="s">
        <v>2749</v>
      </c>
      <c r="N136" s="3">
        <v>120</v>
      </c>
      <c r="O136" s="9" t="s">
        <v>2339</v>
      </c>
    </row>
    <row r="137" spans="1:15" x14ac:dyDescent="0.2">
      <c r="A137" s="3" t="s">
        <v>82</v>
      </c>
      <c r="B137" s="3">
        <v>7049</v>
      </c>
      <c r="C137" s="4" t="s">
        <v>130</v>
      </c>
      <c r="D137" s="5">
        <v>77</v>
      </c>
      <c r="E137" s="5">
        <v>149</v>
      </c>
      <c r="F137" s="6">
        <v>2.105650758291474E-3</v>
      </c>
      <c r="G137" s="7">
        <v>31259</v>
      </c>
      <c r="H137" s="5">
        <v>15204</v>
      </c>
      <c r="I137" s="5">
        <v>16055</v>
      </c>
      <c r="J137" s="3" t="s">
        <v>130</v>
      </c>
      <c r="K137" s="3" t="s">
        <v>2750</v>
      </c>
      <c r="L137" s="3" t="s">
        <v>2751</v>
      </c>
      <c r="M137" s="5" t="s">
        <v>2752</v>
      </c>
      <c r="N137" s="5">
        <v>2020</v>
      </c>
      <c r="O137" s="9" t="s">
        <v>2339</v>
      </c>
    </row>
    <row r="138" spans="1:15" x14ac:dyDescent="0.2">
      <c r="A138" s="3" t="s">
        <v>82</v>
      </c>
      <c r="B138" s="3">
        <v>7050</v>
      </c>
      <c r="C138" s="4" t="s">
        <v>131</v>
      </c>
      <c r="D138" s="5">
        <v>64</v>
      </c>
      <c r="E138" s="5">
        <v>457</v>
      </c>
      <c r="F138" s="6">
        <v>6.458271117712776E-3</v>
      </c>
      <c r="G138" s="7">
        <v>5232</v>
      </c>
      <c r="H138" s="5">
        <v>2607</v>
      </c>
      <c r="I138" s="5">
        <v>2625</v>
      </c>
      <c r="J138" s="3" t="s">
        <v>131</v>
      </c>
      <c r="K138" s="3" t="s">
        <v>2753</v>
      </c>
      <c r="L138" s="3" t="s">
        <v>2754</v>
      </c>
      <c r="M138" s="3" t="s">
        <v>2755</v>
      </c>
      <c r="N138" s="3">
        <v>10</v>
      </c>
      <c r="O138" s="9" t="s">
        <v>2339</v>
      </c>
    </row>
    <row r="139" spans="1:15" x14ac:dyDescent="0.2">
      <c r="A139" s="3" t="s">
        <v>82</v>
      </c>
      <c r="B139" s="3">
        <v>7051</v>
      </c>
      <c r="C139" s="4" t="s">
        <v>132</v>
      </c>
      <c r="D139" s="5">
        <v>554</v>
      </c>
      <c r="E139" s="5">
        <v>1085.5999999999999</v>
      </c>
      <c r="F139" s="6">
        <v>1.5341573578531704E-2</v>
      </c>
      <c r="G139" s="7">
        <v>46130</v>
      </c>
      <c r="H139" s="5">
        <v>22781</v>
      </c>
      <c r="I139" s="5">
        <v>23349</v>
      </c>
      <c r="J139" s="3" t="s">
        <v>132</v>
      </c>
      <c r="K139" s="3" t="s">
        <v>2756</v>
      </c>
      <c r="L139" s="3" t="s">
        <v>2757</v>
      </c>
      <c r="M139" s="3" t="s">
        <v>2758</v>
      </c>
      <c r="N139" s="3">
        <v>40</v>
      </c>
      <c r="O139" s="9" t="s">
        <v>2339</v>
      </c>
    </row>
    <row r="140" spans="1:15" x14ac:dyDescent="0.2">
      <c r="A140" s="3" t="s">
        <v>82</v>
      </c>
      <c r="B140" s="3">
        <v>7052</v>
      </c>
      <c r="C140" s="4" t="s">
        <v>133</v>
      </c>
      <c r="D140" s="5">
        <v>393</v>
      </c>
      <c r="E140" s="5">
        <v>3015</v>
      </c>
      <c r="F140" s="6">
        <v>4.2607631115763718E-2</v>
      </c>
      <c r="G140" s="7">
        <v>141027</v>
      </c>
      <c r="H140" s="5">
        <v>68891</v>
      </c>
      <c r="I140" s="5">
        <v>72136</v>
      </c>
      <c r="J140" s="3" t="s">
        <v>133</v>
      </c>
      <c r="K140" s="3" t="s">
        <v>2759</v>
      </c>
      <c r="L140" s="3" t="s">
        <v>2760</v>
      </c>
      <c r="M140" s="5" t="s">
        <v>2761</v>
      </c>
      <c r="N140" s="5">
        <v>1520</v>
      </c>
      <c r="O140" s="9" t="s">
        <v>2339</v>
      </c>
    </row>
    <row r="141" spans="1:15" x14ac:dyDescent="0.2">
      <c r="A141" s="3" t="s">
        <v>82</v>
      </c>
      <c r="B141" s="3">
        <v>7053</v>
      </c>
      <c r="C141" s="4" t="s">
        <v>134</v>
      </c>
      <c r="D141" s="5">
        <v>50</v>
      </c>
      <c r="E141" s="5">
        <v>110</v>
      </c>
      <c r="F141" s="6">
        <v>1.5545072712218934E-3</v>
      </c>
      <c r="G141" s="7">
        <v>7901</v>
      </c>
      <c r="H141" s="5">
        <v>3895</v>
      </c>
      <c r="I141" s="5">
        <v>4006</v>
      </c>
      <c r="J141" s="3" t="s">
        <v>2762</v>
      </c>
      <c r="K141" s="3" t="s">
        <v>2763</v>
      </c>
      <c r="L141" s="3" t="s">
        <v>2764</v>
      </c>
      <c r="M141" s="5" t="s">
        <v>2765</v>
      </c>
      <c r="N141" s="5">
        <v>1071</v>
      </c>
      <c r="O141" s="9" t="s">
        <v>2339</v>
      </c>
    </row>
    <row r="142" spans="1:15" x14ac:dyDescent="0.2">
      <c r="A142" s="3" t="s">
        <v>82</v>
      </c>
      <c r="B142" s="3">
        <v>7054</v>
      </c>
      <c r="C142" s="4" t="s">
        <v>135</v>
      </c>
      <c r="D142" s="5">
        <v>129</v>
      </c>
      <c r="E142" s="5">
        <v>383</v>
      </c>
      <c r="F142" s="6">
        <v>5.4125116807089563E-3</v>
      </c>
      <c r="G142" s="7">
        <v>28250</v>
      </c>
      <c r="H142" s="5">
        <v>14017</v>
      </c>
      <c r="I142" s="5">
        <v>14233</v>
      </c>
      <c r="J142" s="3" t="s">
        <v>135</v>
      </c>
      <c r="K142" s="3" t="s">
        <v>2766</v>
      </c>
      <c r="L142" s="3" t="s">
        <v>2767</v>
      </c>
      <c r="M142" s="3" t="s">
        <v>2768</v>
      </c>
      <c r="N142" s="3">
        <v>20</v>
      </c>
      <c r="O142" s="9" t="s">
        <v>2339</v>
      </c>
    </row>
    <row r="143" spans="1:15" x14ac:dyDescent="0.2">
      <c r="A143" s="3" t="s">
        <v>82</v>
      </c>
      <c r="B143" s="3">
        <v>7055</v>
      </c>
      <c r="C143" s="4" t="s">
        <v>136</v>
      </c>
      <c r="D143" s="5">
        <v>7</v>
      </c>
      <c r="E143" s="5">
        <v>27</v>
      </c>
      <c r="F143" s="6">
        <v>3.8156087566355569E-4</v>
      </c>
      <c r="G143" s="7">
        <v>5876</v>
      </c>
      <c r="H143" s="5">
        <v>2756</v>
      </c>
      <c r="I143" s="5">
        <v>3120</v>
      </c>
      <c r="J143" s="3" t="s">
        <v>2769</v>
      </c>
      <c r="K143" s="3" t="s">
        <v>2770</v>
      </c>
      <c r="L143" s="3" t="s">
        <v>2771</v>
      </c>
      <c r="M143" s="3" t="s">
        <v>2772</v>
      </c>
      <c r="N143" s="3">
        <v>100</v>
      </c>
      <c r="O143" s="9" t="s">
        <v>2363</v>
      </c>
    </row>
    <row r="144" spans="1:15" x14ac:dyDescent="0.2">
      <c r="A144" s="3" t="s">
        <v>82</v>
      </c>
      <c r="B144" s="3">
        <v>7056</v>
      </c>
      <c r="C144" s="4" t="s">
        <v>137</v>
      </c>
      <c r="D144" s="5">
        <v>20</v>
      </c>
      <c r="E144" s="5">
        <v>37</v>
      </c>
      <c r="F144" s="6">
        <v>5.2287971850190963E-4</v>
      </c>
      <c r="G144" s="7">
        <v>13755</v>
      </c>
      <c r="H144" s="5">
        <v>6733</v>
      </c>
      <c r="I144" s="5">
        <v>7022</v>
      </c>
      <c r="J144" s="3" t="s">
        <v>137</v>
      </c>
      <c r="K144" s="3" t="s">
        <v>2773</v>
      </c>
      <c r="L144" s="3" t="s">
        <v>2774</v>
      </c>
      <c r="M144" s="5" t="s">
        <v>2775</v>
      </c>
      <c r="N144" s="5">
        <v>1596</v>
      </c>
      <c r="O144" s="9" t="s">
        <v>2339</v>
      </c>
    </row>
    <row r="145" spans="1:15" x14ac:dyDescent="0.2">
      <c r="A145" s="3" t="s">
        <v>82</v>
      </c>
      <c r="B145" s="3">
        <v>7057</v>
      </c>
      <c r="C145" s="4" t="s">
        <v>138</v>
      </c>
      <c r="D145" s="5">
        <v>368</v>
      </c>
      <c r="E145" s="5">
        <v>584</v>
      </c>
      <c r="F145" s="6">
        <v>8.2530204217598716E-3</v>
      </c>
      <c r="G145" s="7">
        <v>76398</v>
      </c>
      <c r="H145" s="5">
        <v>37425</v>
      </c>
      <c r="I145" s="5">
        <v>38973</v>
      </c>
      <c r="J145" s="3" t="s">
        <v>2776</v>
      </c>
      <c r="K145" s="3" t="s">
        <v>2777</v>
      </c>
      <c r="L145" s="3" t="s">
        <v>2778</v>
      </c>
      <c r="M145" s="5" t="s">
        <v>2779</v>
      </c>
      <c r="N145" s="5">
        <v>1280</v>
      </c>
      <c r="O145" s="9" t="s">
        <v>2339</v>
      </c>
    </row>
    <row r="146" spans="1:15" x14ac:dyDescent="0.2">
      <c r="A146" s="3" t="s">
        <v>82</v>
      </c>
      <c r="B146" s="3">
        <v>7058</v>
      </c>
      <c r="C146" s="4" t="s">
        <v>139</v>
      </c>
      <c r="D146" s="5">
        <v>3</v>
      </c>
      <c r="E146" s="5">
        <v>30</v>
      </c>
      <c r="F146" s="6">
        <v>4.2395652851506187E-4</v>
      </c>
      <c r="G146" s="7">
        <v>4765</v>
      </c>
      <c r="H146" s="5">
        <v>2440</v>
      </c>
      <c r="I146" s="5">
        <v>2325</v>
      </c>
      <c r="J146" s="3" t="s">
        <v>139</v>
      </c>
      <c r="K146" s="3" t="s">
        <v>2780</v>
      </c>
      <c r="L146" s="3" t="s">
        <v>2781</v>
      </c>
      <c r="M146" s="3" t="s">
        <v>2782</v>
      </c>
      <c r="N146" s="3">
        <v>725</v>
      </c>
      <c r="O146" s="9" t="s">
        <v>2363</v>
      </c>
    </row>
    <row r="147" spans="1:15" x14ac:dyDescent="0.2">
      <c r="A147" s="3" t="s">
        <v>82</v>
      </c>
      <c r="B147" s="3">
        <v>7059</v>
      </c>
      <c r="C147" s="4" t="s">
        <v>140</v>
      </c>
      <c r="D147" s="5">
        <v>1114</v>
      </c>
      <c r="E147" s="5">
        <v>9488</v>
      </c>
      <c r="F147" s="6">
        <v>0.13408331808503024</v>
      </c>
      <c r="G147" s="7">
        <v>234661</v>
      </c>
      <c r="H147" s="5">
        <v>115769</v>
      </c>
      <c r="I147" s="5">
        <v>118892</v>
      </c>
      <c r="J147" s="3" t="s">
        <v>140</v>
      </c>
      <c r="K147" s="3" t="s">
        <v>2783</v>
      </c>
      <c r="L147" s="3" t="s">
        <v>2784</v>
      </c>
      <c r="M147" s="3" t="s">
        <v>2785</v>
      </c>
      <c r="N147" s="3">
        <v>888</v>
      </c>
      <c r="O147" s="9" t="s">
        <v>2339</v>
      </c>
    </row>
    <row r="148" spans="1:15" x14ac:dyDescent="0.2">
      <c r="A148" s="3" t="s">
        <v>82</v>
      </c>
      <c r="B148" s="3">
        <v>7060</v>
      </c>
      <c r="C148" s="4" t="s">
        <v>141</v>
      </c>
      <c r="D148" s="5">
        <v>38</v>
      </c>
      <c r="E148" s="5">
        <v>61</v>
      </c>
      <c r="F148" s="6">
        <v>8.6204494131395914E-4</v>
      </c>
      <c r="G148" s="7">
        <v>14088</v>
      </c>
      <c r="H148" s="5">
        <v>6879</v>
      </c>
      <c r="I148" s="5">
        <v>7209</v>
      </c>
      <c r="J148" s="3" t="s">
        <v>141</v>
      </c>
      <c r="K148" s="3" t="s">
        <v>2786</v>
      </c>
      <c r="L148" s="3" t="s">
        <v>2787</v>
      </c>
      <c r="M148" s="5" t="s">
        <v>2788</v>
      </c>
      <c r="N148" s="5">
        <v>1459</v>
      </c>
      <c r="O148" s="9" t="s">
        <v>2339</v>
      </c>
    </row>
    <row r="149" spans="1:15" x14ac:dyDescent="0.2">
      <c r="A149" s="3" t="s">
        <v>82</v>
      </c>
      <c r="B149" s="3">
        <v>7061</v>
      </c>
      <c r="C149" s="4" t="s">
        <v>142</v>
      </c>
      <c r="D149" s="5">
        <v>708</v>
      </c>
      <c r="E149" s="5">
        <v>2095</v>
      </c>
      <c r="F149" s="6">
        <v>2.9606297574635152E-2</v>
      </c>
      <c r="G149" s="7">
        <v>97397</v>
      </c>
      <c r="H149" s="5">
        <v>48070</v>
      </c>
      <c r="I149" s="5">
        <v>49327</v>
      </c>
      <c r="J149" s="3" t="s">
        <v>2789</v>
      </c>
      <c r="K149" s="3" t="s">
        <v>2790</v>
      </c>
      <c r="L149" s="3" t="s">
        <v>2791</v>
      </c>
      <c r="M149" s="3" t="s">
        <v>2792</v>
      </c>
      <c r="N149" s="3">
        <v>824</v>
      </c>
      <c r="O149" s="9" t="s">
        <v>2349</v>
      </c>
    </row>
    <row r="150" spans="1:15" x14ac:dyDescent="0.2">
      <c r="A150" s="3" t="s">
        <v>82</v>
      </c>
      <c r="B150" s="3">
        <v>7062</v>
      </c>
      <c r="C150" s="4" t="s">
        <v>143</v>
      </c>
      <c r="D150" s="5">
        <v>101</v>
      </c>
      <c r="E150" s="5">
        <v>598</v>
      </c>
      <c r="F150" s="6">
        <v>8.4508668017335663E-3</v>
      </c>
      <c r="G150" s="7">
        <v>18469</v>
      </c>
      <c r="H150" s="5">
        <v>9188</v>
      </c>
      <c r="I150" s="5">
        <v>9281</v>
      </c>
      <c r="J150" s="3" t="s">
        <v>143</v>
      </c>
      <c r="K150" s="3" t="s">
        <v>2793</v>
      </c>
      <c r="L150" s="3" t="s">
        <v>2794</v>
      </c>
      <c r="M150" s="3" t="s">
        <v>2795</v>
      </c>
      <c r="N150" s="3">
        <v>134</v>
      </c>
      <c r="O150" s="9" t="s">
        <v>2339</v>
      </c>
    </row>
    <row r="151" spans="1:15" x14ac:dyDescent="0.2">
      <c r="A151" s="3" t="s">
        <v>82</v>
      </c>
      <c r="B151" s="3">
        <v>7063</v>
      </c>
      <c r="C151" s="4" t="s">
        <v>144</v>
      </c>
      <c r="D151" s="5">
        <v>13</v>
      </c>
      <c r="E151" s="5">
        <v>92</v>
      </c>
      <c r="F151" s="6">
        <v>1.3001333541128564E-3</v>
      </c>
      <c r="G151" s="7">
        <v>3983</v>
      </c>
      <c r="H151" s="5">
        <v>1979</v>
      </c>
      <c r="I151" s="5">
        <v>2004</v>
      </c>
      <c r="J151" s="3" t="s">
        <v>144</v>
      </c>
      <c r="K151" s="3" t="s">
        <v>2796</v>
      </c>
      <c r="L151" s="3" t="s">
        <v>2797</v>
      </c>
      <c r="M151" s="3" t="s">
        <v>2798</v>
      </c>
      <c r="N151" s="3">
        <v>397</v>
      </c>
      <c r="O151" s="9" t="s">
        <v>2339</v>
      </c>
    </row>
    <row r="152" spans="1:15" x14ac:dyDescent="0.2">
      <c r="A152" s="3" t="s">
        <v>82</v>
      </c>
      <c r="B152" s="3">
        <v>7064</v>
      </c>
      <c r="C152" s="4" t="s">
        <v>145</v>
      </c>
      <c r="D152" s="5">
        <v>147</v>
      </c>
      <c r="E152" s="5">
        <v>416</v>
      </c>
      <c r="F152" s="6">
        <v>5.8788638620755245E-3</v>
      </c>
      <c r="G152" s="7">
        <v>54932</v>
      </c>
      <c r="H152" s="5">
        <v>27514</v>
      </c>
      <c r="I152" s="5">
        <v>27418</v>
      </c>
      <c r="J152" s="3" t="s">
        <v>145</v>
      </c>
      <c r="K152" s="3" t="s">
        <v>2799</v>
      </c>
      <c r="L152" s="3" t="s">
        <v>2800</v>
      </c>
      <c r="M152" s="5" t="s">
        <v>2801</v>
      </c>
      <c r="N152" s="5">
        <v>1957</v>
      </c>
      <c r="O152" s="9" t="s">
        <v>2339</v>
      </c>
    </row>
    <row r="153" spans="1:15" x14ac:dyDescent="0.2">
      <c r="A153" s="3" t="s">
        <v>82</v>
      </c>
      <c r="B153" s="3">
        <v>7065</v>
      </c>
      <c r="C153" s="4" t="s">
        <v>146</v>
      </c>
      <c r="D153" s="5">
        <v>694</v>
      </c>
      <c r="E153" s="5">
        <v>2888</v>
      </c>
      <c r="F153" s="6">
        <v>4.081288181171662E-2</v>
      </c>
      <c r="G153" s="7">
        <v>132265</v>
      </c>
      <c r="H153" s="5">
        <v>65076</v>
      </c>
      <c r="I153" s="5">
        <v>67189</v>
      </c>
      <c r="J153" s="3" t="s">
        <v>146</v>
      </c>
      <c r="K153" s="3" t="s">
        <v>2802</v>
      </c>
      <c r="L153" s="3" t="s">
        <v>2803</v>
      </c>
      <c r="M153" s="3" t="s">
        <v>2804</v>
      </c>
      <c r="N153" s="3">
        <v>60</v>
      </c>
      <c r="O153" s="9" t="s">
        <v>2339</v>
      </c>
    </row>
    <row r="154" spans="1:15" x14ac:dyDescent="0.2">
      <c r="A154" s="3" t="s">
        <v>82</v>
      </c>
      <c r="B154" s="3">
        <v>7066</v>
      </c>
      <c r="C154" s="4" t="s">
        <v>147</v>
      </c>
      <c r="D154" s="5">
        <v>118</v>
      </c>
      <c r="E154" s="5">
        <v>193</v>
      </c>
      <c r="F154" s="6">
        <v>2.7274536667802312E-3</v>
      </c>
      <c r="G154" s="7">
        <v>26391</v>
      </c>
      <c r="H154" s="5">
        <v>12950</v>
      </c>
      <c r="I154" s="5">
        <v>13441</v>
      </c>
      <c r="J154" s="3" t="s">
        <v>147</v>
      </c>
      <c r="K154" s="3" t="s">
        <v>2805</v>
      </c>
      <c r="L154" s="3" t="s">
        <v>2806</v>
      </c>
      <c r="M154" s="5" t="s">
        <v>2807</v>
      </c>
      <c r="N154" s="5">
        <v>1056</v>
      </c>
      <c r="O154" s="9" t="s">
        <v>2339</v>
      </c>
    </row>
    <row r="155" spans="1:15" x14ac:dyDescent="0.2">
      <c r="A155" s="3" t="s">
        <v>82</v>
      </c>
      <c r="B155" s="3">
        <v>7067</v>
      </c>
      <c r="C155" s="4" t="s">
        <v>148</v>
      </c>
      <c r="D155" s="5">
        <v>44</v>
      </c>
      <c r="E155" s="5">
        <v>106</v>
      </c>
      <c r="F155" s="6">
        <v>1.4979797340865519E-3</v>
      </c>
      <c r="G155" s="7">
        <v>12266</v>
      </c>
      <c r="H155" s="5">
        <v>6054</v>
      </c>
      <c r="I155" s="5">
        <v>6212</v>
      </c>
      <c r="J155" s="3" t="s">
        <v>148</v>
      </c>
      <c r="K155" s="3" t="s">
        <v>2808</v>
      </c>
      <c r="L155" s="3" t="s">
        <v>2809</v>
      </c>
      <c r="M155" s="5" t="s">
        <v>2810</v>
      </c>
      <c r="N155" s="5">
        <v>1458</v>
      </c>
      <c r="O155" s="9" t="s">
        <v>2339</v>
      </c>
    </row>
    <row r="156" spans="1:15" x14ac:dyDescent="0.2">
      <c r="A156" s="3" t="s">
        <v>82</v>
      </c>
      <c r="B156" s="3">
        <v>7068</v>
      </c>
      <c r="C156" s="4" t="s">
        <v>149</v>
      </c>
      <c r="D156" s="5">
        <v>73</v>
      </c>
      <c r="E156" s="5">
        <v>593</v>
      </c>
      <c r="F156" s="6">
        <v>8.38020738031439E-3</v>
      </c>
      <c r="G156" s="7">
        <v>31919</v>
      </c>
      <c r="H156" s="5">
        <v>15652</v>
      </c>
      <c r="I156" s="5">
        <v>16267</v>
      </c>
      <c r="J156" s="3" t="s">
        <v>149</v>
      </c>
      <c r="K156" s="3" t="s">
        <v>2811</v>
      </c>
      <c r="L156" s="3" t="s">
        <v>2812</v>
      </c>
      <c r="M156" s="3" t="s">
        <v>2813</v>
      </c>
      <c r="N156" s="3">
        <v>40</v>
      </c>
      <c r="O156" s="9" t="s">
        <v>2339</v>
      </c>
    </row>
    <row r="157" spans="1:15" x14ac:dyDescent="0.2">
      <c r="A157" s="3" t="s">
        <v>82</v>
      </c>
      <c r="B157" s="3">
        <v>7069</v>
      </c>
      <c r="C157" s="4" t="s">
        <v>150</v>
      </c>
      <c r="D157" s="5">
        <v>788</v>
      </c>
      <c r="E157" s="5">
        <v>1757</v>
      </c>
      <c r="F157" s="6">
        <v>2.4829720686698788E-2</v>
      </c>
      <c r="G157" s="7">
        <v>51193</v>
      </c>
      <c r="H157" s="5">
        <v>25111</v>
      </c>
      <c r="I157" s="5">
        <v>26082</v>
      </c>
      <c r="J157" s="3" t="s">
        <v>150</v>
      </c>
      <c r="K157" s="3" t="s">
        <v>2814</v>
      </c>
      <c r="L157" s="3" t="s">
        <v>2815</v>
      </c>
      <c r="M157" s="3" t="s">
        <v>2816</v>
      </c>
      <c r="N157" s="3">
        <v>57</v>
      </c>
      <c r="O157" s="9" t="s">
        <v>2339</v>
      </c>
    </row>
    <row r="158" spans="1:15" x14ac:dyDescent="0.2">
      <c r="A158" s="3" t="s">
        <v>82</v>
      </c>
      <c r="B158" s="3">
        <v>7070</v>
      </c>
      <c r="C158" s="4" t="s">
        <v>151</v>
      </c>
      <c r="D158" s="5">
        <v>53</v>
      </c>
      <c r="E158" s="5">
        <v>83</v>
      </c>
      <c r="F158" s="6">
        <v>1.1729463955583378E-3</v>
      </c>
      <c r="G158" s="7">
        <v>12263</v>
      </c>
      <c r="H158" s="5">
        <v>6104</v>
      </c>
      <c r="I158" s="5">
        <v>6159</v>
      </c>
      <c r="J158" s="3" t="s">
        <v>2817</v>
      </c>
      <c r="K158" s="3" t="s">
        <v>2818</v>
      </c>
      <c r="L158" s="3" t="s">
        <v>2819</v>
      </c>
      <c r="M158" s="5" t="s">
        <v>2820</v>
      </c>
      <c r="N158" s="5">
        <v>2839</v>
      </c>
      <c r="O158" s="9" t="s">
        <v>2339</v>
      </c>
    </row>
    <row r="159" spans="1:15" x14ac:dyDescent="0.2">
      <c r="A159" s="3" t="s">
        <v>82</v>
      </c>
      <c r="B159" s="3">
        <v>7071</v>
      </c>
      <c r="C159" s="4" t="s">
        <v>152</v>
      </c>
      <c r="D159" s="5">
        <v>144</v>
      </c>
      <c r="E159" s="5">
        <v>445</v>
      </c>
      <c r="F159" s="6">
        <v>6.2886885063067506E-3</v>
      </c>
      <c r="G159" s="7">
        <v>30297</v>
      </c>
      <c r="H159" s="5">
        <v>15578</v>
      </c>
      <c r="I159" s="5">
        <v>14719</v>
      </c>
      <c r="J159" s="3" t="s">
        <v>152</v>
      </c>
      <c r="K159" s="3" t="s">
        <v>2821</v>
      </c>
      <c r="L159" s="3" t="s">
        <v>2822</v>
      </c>
      <c r="M159" s="3" t="s">
        <v>2823</v>
      </c>
      <c r="N159" s="3">
        <v>38</v>
      </c>
      <c r="O159" s="9" t="s">
        <v>2339</v>
      </c>
    </row>
    <row r="160" spans="1:15" x14ac:dyDescent="0.2">
      <c r="A160" s="3" t="s">
        <v>82</v>
      </c>
      <c r="B160" s="3">
        <v>7072</v>
      </c>
      <c r="C160" s="4" t="s">
        <v>153</v>
      </c>
      <c r="D160" s="5">
        <v>83</v>
      </c>
      <c r="E160" s="5">
        <v>177.7</v>
      </c>
      <c r="F160" s="6">
        <v>2.5112358372375494E-3</v>
      </c>
      <c r="G160" s="7">
        <v>29636</v>
      </c>
      <c r="H160" s="5">
        <v>14432</v>
      </c>
      <c r="I160" s="5">
        <v>15204</v>
      </c>
      <c r="J160" s="3" t="s">
        <v>153</v>
      </c>
      <c r="K160" s="3" t="s">
        <v>2824</v>
      </c>
      <c r="L160" s="3" t="s">
        <v>2825</v>
      </c>
      <c r="M160" s="5" t="s">
        <v>2826</v>
      </c>
      <c r="N160" s="5">
        <v>1739</v>
      </c>
      <c r="O160" s="9" t="s">
        <v>2363</v>
      </c>
    </row>
    <row r="161" spans="1:15" x14ac:dyDescent="0.2">
      <c r="A161" s="3" t="s">
        <v>82</v>
      </c>
      <c r="B161" s="3">
        <v>7073</v>
      </c>
      <c r="C161" s="4" t="s">
        <v>154</v>
      </c>
      <c r="D161" s="5">
        <v>33</v>
      </c>
      <c r="E161" s="5">
        <v>68</v>
      </c>
      <c r="F161" s="6">
        <v>9.609681313008069E-4</v>
      </c>
      <c r="G161" s="7">
        <v>10866</v>
      </c>
      <c r="H161" s="5">
        <v>5348</v>
      </c>
      <c r="I161" s="5">
        <v>5518</v>
      </c>
      <c r="J161" s="3" t="s">
        <v>154</v>
      </c>
      <c r="K161" s="3" t="s">
        <v>2827</v>
      </c>
      <c r="L161" s="3" t="s">
        <v>2828</v>
      </c>
      <c r="M161" s="5" t="s">
        <v>2829</v>
      </c>
      <c r="N161" s="5">
        <v>1335</v>
      </c>
      <c r="O161" s="9" t="s">
        <v>2363</v>
      </c>
    </row>
    <row r="162" spans="1:15" x14ac:dyDescent="0.2">
      <c r="A162" s="3" t="s">
        <v>82</v>
      </c>
      <c r="B162" s="3">
        <v>7074</v>
      </c>
      <c r="C162" s="4" t="s">
        <v>155</v>
      </c>
      <c r="D162" s="5">
        <v>34</v>
      </c>
      <c r="E162" s="5">
        <v>435</v>
      </c>
      <c r="F162" s="6">
        <v>6.1473696634683972E-3</v>
      </c>
      <c r="G162" s="7">
        <v>44829</v>
      </c>
      <c r="H162" s="5">
        <v>21908</v>
      </c>
      <c r="I162" s="5">
        <v>22921</v>
      </c>
      <c r="J162" s="3" t="s">
        <v>155</v>
      </c>
      <c r="K162" s="3" t="s">
        <v>2830</v>
      </c>
      <c r="L162" s="3" t="s">
        <v>2831</v>
      </c>
      <c r="M162" s="3" t="s">
        <v>2832</v>
      </c>
      <c r="N162" s="3">
        <v>20</v>
      </c>
      <c r="O162" s="9" t="s">
        <v>2354</v>
      </c>
    </row>
    <row r="163" spans="1:15" x14ac:dyDescent="0.2">
      <c r="A163" s="3" t="s">
        <v>82</v>
      </c>
      <c r="B163" s="3">
        <v>7075</v>
      </c>
      <c r="C163" s="4" t="s">
        <v>156</v>
      </c>
      <c r="D163" s="5">
        <v>106</v>
      </c>
      <c r="E163" s="5">
        <v>235</v>
      </c>
      <c r="F163" s="6">
        <v>3.3209928067013178E-3</v>
      </c>
      <c r="G163" s="7">
        <v>28829</v>
      </c>
      <c r="H163" s="5">
        <v>14134</v>
      </c>
      <c r="I163" s="5">
        <v>14695</v>
      </c>
      <c r="J163" s="3" t="s">
        <v>156</v>
      </c>
      <c r="K163" s="3" t="s">
        <v>2833</v>
      </c>
      <c r="L163" s="3" t="s">
        <v>2834</v>
      </c>
      <c r="M163" s="5" t="s">
        <v>2835</v>
      </c>
      <c r="N163" s="5">
        <v>1303</v>
      </c>
      <c r="O163" s="9" t="s">
        <v>2354</v>
      </c>
    </row>
    <row r="164" spans="1:15" x14ac:dyDescent="0.2">
      <c r="A164" s="3" t="s">
        <v>82</v>
      </c>
      <c r="B164" s="3">
        <v>7076</v>
      </c>
      <c r="C164" s="4" t="s">
        <v>157</v>
      </c>
      <c r="D164" s="5">
        <v>70</v>
      </c>
      <c r="E164" s="5">
        <v>250</v>
      </c>
      <c r="F164" s="6">
        <v>3.5329710709588488E-3</v>
      </c>
      <c r="G164" s="7">
        <v>29889</v>
      </c>
      <c r="H164" s="5">
        <v>14921</v>
      </c>
      <c r="I164" s="5">
        <v>14968</v>
      </c>
      <c r="J164" s="3" t="s">
        <v>157</v>
      </c>
      <c r="K164" s="3" t="s">
        <v>2836</v>
      </c>
      <c r="L164" s="3" t="s">
        <v>2837</v>
      </c>
      <c r="M164" s="3" t="s">
        <v>2838</v>
      </c>
      <c r="N164" s="3">
        <v>443</v>
      </c>
      <c r="O164" s="9" t="s">
        <v>2339</v>
      </c>
    </row>
    <row r="165" spans="1:15" x14ac:dyDescent="0.2">
      <c r="A165" s="3" t="s">
        <v>82</v>
      </c>
      <c r="B165" s="3">
        <v>7077</v>
      </c>
      <c r="C165" s="4" t="s">
        <v>158</v>
      </c>
      <c r="D165" s="5">
        <v>307</v>
      </c>
      <c r="E165" s="5">
        <v>1228</v>
      </c>
      <c r="F165" s="6">
        <v>1.7353953900549866E-2</v>
      </c>
      <c r="G165" s="7">
        <v>64251</v>
      </c>
      <c r="H165" s="5">
        <v>31846</v>
      </c>
      <c r="I165" s="5">
        <v>32405</v>
      </c>
      <c r="J165" s="3" t="s">
        <v>2839</v>
      </c>
      <c r="K165" s="3" t="s">
        <v>2840</v>
      </c>
      <c r="L165" s="3" t="s">
        <v>2841</v>
      </c>
      <c r="M165" s="3" t="s">
        <v>2842</v>
      </c>
      <c r="N165" s="3">
        <v>18</v>
      </c>
      <c r="O165" s="9" t="s">
        <v>2339</v>
      </c>
    </row>
    <row r="166" spans="1:15" x14ac:dyDescent="0.2">
      <c r="A166" s="3" t="s">
        <v>82</v>
      </c>
      <c r="B166" s="3">
        <v>7078</v>
      </c>
      <c r="C166" s="4" t="s">
        <v>159</v>
      </c>
      <c r="D166" s="5">
        <v>98</v>
      </c>
      <c r="E166" s="5">
        <v>394</v>
      </c>
      <c r="F166" s="6">
        <v>5.5679624078311457E-3</v>
      </c>
      <c r="G166" s="7">
        <v>215874</v>
      </c>
      <c r="H166" s="5">
        <v>102292</v>
      </c>
      <c r="I166" s="5">
        <v>113582</v>
      </c>
      <c r="J166" s="3" t="s">
        <v>2843</v>
      </c>
      <c r="K166" s="3" t="s">
        <v>2844</v>
      </c>
      <c r="L166" s="3" t="s">
        <v>2845</v>
      </c>
      <c r="M166" s="5" t="s">
        <v>2846</v>
      </c>
      <c r="N166" s="5">
        <v>2119</v>
      </c>
      <c r="O166" s="9" t="s">
        <v>2335</v>
      </c>
    </row>
    <row r="167" spans="1:15" x14ac:dyDescent="0.2">
      <c r="A167" s="3" t="s">
        <v>82</v>
      </c>
      <c r="B167" s="3">
        <v>7079</v>
      </c>
      <c r="C167" s="4" t="s">
        <v>160</v>
      </c>
      <c r="D167" s="5">
        <v>132</v>
      </c>
      <c r="E167" s="5">
        <v>360</v>
      </c>
      <c r="F167" s="6">
        <v>5.0874783421807424E-3</v>
      </c>
      <c r="G167" s="7">
        <v>41793</v>
      </c>
      <c r="H167" s="5">
        <v>20872</v>
      </c>
      <c r="I167" s="5">
        <v>20921</v>
      </c>
      <c r="J167" s="3" t="s">
        <v>160</v>
      </c>
      <c r="K167" s="3" t="s">
        <v>2847</v>
      </c>
      <c r="L167" s="3" t="s">
        <v>2848</v>
      </c>
      <c r="M167" s="3" t="s">
        <v>2849</v>
      </c>
      <c r="N167" s="3">
        <v>889</v>
      </c>
      <c r="O167" s="9" t="s">
        <v>2339</v>
      </c>
    </row>
    <row r="168" spans="1:15" x14ac:dyDescent="0.2">
      <c r="A168" s="3" t="s">
        <v>82</v>
      </c>
      <c r="B168" s="3">
        <v>7080</v>
      </c>
      <c r="C168" s="4" t="s">
        <v>161</v>
      </c>
      <c r="D168" s="5">
        <v>182</v>
      </c>
      <c r="E168" s="5">
        <v>1.0820000000000001</v>
      </c>
      <c r="F168" s="6">
        <v>1.5290698795109899E-5</v>
      </c>
      <c r="G168" s="7">
        <v>25937</v>
      </c>
      <c r="H168" s="5">
        <v>13026</v>
      </c>
      <c r="I168" s="5">
        <v>12911</v>
      </c>
      <c r="J168" s="3" t="s">
        <v>161</v>
      </c>
      <c r="K168" s="3" t="s">
        <v>2850</v>
      </c>
      <c r="L168" s="3" t="s">
        <v>2851</v>
      </c>
      <c r="M168" s="5" t="s">
        <v>2852</v>
      </c>
      <c r="N168" s="5">
        <v>1565</v>
      </c>
      <c r="O168" s="9" t="s">
        <v>2339</v>
      </c>
    </row>
    <row r="169" spans="1:15" x14ac:dyDescent="0.2">
      <c r="A169" s="3" t="s">
        <v>82</v>
      </c>
      <c r="B169" s="3">
        <v>7081</v>
      </c>
      <c r="C169" s="4" t="s">
        <v>162</v>
      </c>
      <c r="D169" s="5">
        <v>122</v>
      </c>
      <c r="E169" s="5">
        <v>314</v>
      </c>
      <c r="F169" s="6">
        <v>4.4374116651243137E-3</v>
      </c>
      <c r="G169" s="7">
        <v>52935</v>
      </c>
      <c r="H169" s="5">
        <v>25888</v>
      </c>
      <c r="I169" s="5">
        <v>27047</v>
      </c>
      <c r="J169" s="3" t="s">
        <v>2853</v>
      </c>
      <c r="K169" s="3" t="s">
        <v>2854</v>
      </c>
      <c r="L169" s="3" t="s">
        <v>2855</v>
      </c>
      <c r="M169" s="3" t="s">
        <v>2856</v>
      </c>
      <c r="N169" s="3">
        <v>473</v>
      </c>
      <c r="O169" s="9" t="s">
        <v>2339</v>
      </c>
    </row>
    <row r="170" spans="1:15" x14ac:dyDescent="0.2">
      <c r="A170" s="3" t="s">
        <v>82</v>
      </c>
      <c r="B170" s="3">
        <v>7082</v>
      </c>
      <c r="C170" s="4" t="s">
        <v>163</v>
      </c>
      <c r="D170" s="5">
        <v>126</v>
      </c>
      <c r="E170" s="5">
        <v>105</v>
      </c>
      <c r="F170" s="6">
        <v>1.4838478498027164E-3</v>
      </c>
      <c r="G170" s="7">
        <v>15518</v>
      </c>
      <c r="H170" s="5">
        <v>7624</v>
      </c>
      <c r="I170" s="5">
        <v>7894</v>
      </c>
      <c r="J170" s="3" t="s">
        <v>163</v>
      </c>
      <c r="K170" s="3" t="s">
        <v>2857</v>
      </c>
      <c r="L170" s="3" t="s">
        <v>2858</v>
      </c>
      <c r="M170" s="5" t="s">
        <v>2859</v>
      </c>
      <c r="N170" s="5">
        <v>1349</v>
      </c>
      <c r="O170" s="9" t="s">
        <v>2339</v>
      </c>
    </row>
    <row r="171" spans="1:15" x14ac:dyDescent="0.2">
      <c r="A171" s="3" t="s">
        <v>82</v>
      </c>
      <c r="B171" s="3">
        <v>7083</v>
      </c>
      <c r="C171" s="4" t="s">
        <v>164</v>
      </c>
      <c r="D171" s="5">
        <v>88</v>
      </c>
      <c r="E171" s="5">
        <v>633</v>
      </c>
      <c r="F171" s="6">
        <v>8.9454827516678055E-3</v>
      </c>
      <c r="G171" s="7">
        <v>19092</v>
      </c>
      <c r="H171" s="5">
        <v>9413</v>
      </c>
      <c r="I171" s="5">
        <v>9679</v>
      </c>
      <c r="J171" s="3" t="s">
        <v>164</v>
      </c>
      <c r="K171" s="3" t="s">
        <v>2860</v>
      </c>
      <c r="L171" s="3" t="s">
        <v>2861</v>
      </c>
      <c r="M171" s="3" t="s">
        <v>2862</v>
      </c>
      <c r="N171" s="3">
        <v>884</v>
      </c>
      <c r="O171" s="9" t="s">
        <v>2339</v>
      </c>
    </row>
    <row r="172" spans="1:15" x14ac:dyDescent="0.2">
      <c r="A172" s="3" t="s">
        <v>82</v>
      </c>
      <c r="B172" s="3">
        <v>7084</v>
      </c>
      <c r="C172" s="4" t="s">
        <v>165</v>
      </c>
      <c r="D172" s="5">
        <v>57</v>
      </c>
      <c r="E172" s="5">
        <v>156</v>
      </c>
      <c r="F172" s="6">
        <v>2.2045739482783218E-3</v>
      </c>
      <c r="G172" s="7">
        <v>8561</v>
      </c>
      <c r="H172" s="5">
        <v>4344</v>
      </c>
      <c r="I172" s="5">
        <v>4217</v>
      </c>
      <c r="J172" s="3" t="s">
        <v>165</v>
      </c>
      <c r="K172" s="3" t="s">
        <v>2863</v>
      </c>
      <c r="L172" s="3" t="s">
        <v>2864</v>
      </c>
      <c r="M172" s="3" t="s">
        <v>2865</v>
      </c>
      <c r="N172" s="3">
        <v>152</v>
      </c>
      <c r="O172" s="9" t="s">
        <v>2339</v>
      </c>
    </row>
    <row r="173" spans="1:15" x14ac:dyDescent="0.2">
      <c r="A173" s="3" t="s">
        <v>82</v>
      </c>
      <c r="B173" s="3">
        <v>7085</v>
      </c>
      <c r="C173" s="4" t="s">
        <v>166</v>
      </c>
      <c r="D173" s="5">
        <v>18</v>
      </c>
      <c r="E173" s="5">
        <v>96</v>
      </c>
      <c r="F173" s="6">
        <v>1.3566608912481978E-3</v>
      </c>
      <c r="G173" s="7">
        <v>10890</v>
      </c>
      <c r="H173" s="5">
        <v>5465</v>
      </c>
      <c r="I173" s="5">
        <v>5425</v>
      </c>
      <c r="J173" s="3" t="s">
        <v>166</v>
      </c>
      <c r="K173" s="3" t="s">
        <v>2866</v>
      </c>
      <c r="L173" s="3" t="s">
        <v>2867</v>
      </c>
      <c r="M173" s="5" t="s">
        <v>2868</v>
      </c>
      <c r="N173" s="5">
        <v>1176</v>
      </c>
      <c r="O173" s="9" t="s">
        <v>2363</v>
      </c>
    </row>
    <row r="174" spans="1:15" x14ac:dyDescent="0.2">
      <c r="A174" s="3" t="s">
        <v>82</v>
      </c>
      <c r="B174" s="3">
        <v>7086</v>
      </c>
      <c r="C174" s="4" t="s">
        <v>167</v>
      </c>
      <c r="D174" s="5">
        <v>68</v>
      </c>
      <c r="E174" s="5">
        <v>283.89999999999998</v>
      </c>
      <c r="F174" s="6">
        <v>4.0120419481808681E-3</v>
      </c>
      <c r="G174" s="7">
        <v>25627</v>
      </c>
      <c r="H174" s="5">
        <v>12756</v>
      </c>
      <c r="I174" s="5">
        <v>12871</v>
      </c>
      <c r="J174" s="3" t="s">
        <v>167</v>
      </c>
      <c r="K174" s="3" t="s">
        <v>2869</v>
      </c>
      <c r="L174" s="3" t="s">
        <v>2870</v>
      </c>
      <c r="M174" s="3" t="s">
        <v>2871</v>
      </c>
      <c r="N174" s="3">
        <v>460</v>
      </c>
      <c r="O174" s="9" t="s">
        <v>2354</v>
      </c>
    </row>
    <row r="175" spans="1:15" x14ac:dyDescent="0.2">
      <c r="A175" s="3" t="s">
        <v>82</v>
      </c>
      <c r="B175" s="3">
        <v>7087</v>
      </c>
      <c r="C175" s="4" t="s">
        <v>168</v>
      </c>
      <c r="D175" s="5">
        <v>151</v>
      </c>
      <c r="E175" s="5">
        <v>236</v>
      </c>
      <c r="F175" s="6">
        <v>3.3351246909851533E-3</v>
      </c>
      <c r="G175" s="7">
        <v>41672</v>
      </c>
      <c r="H175" s="5">
        <v>20481</v>
      </c>
      <c r="I175" s="5">
        <v>21191</v>
      </c>
      <c r="J175" s="3" t="s">
        <v>2872</v>
      </c>
      <c r="K175" s="3" t="s">
        <v>2873</v>
      </c>
      <c r="L175" s="3" t="s">
        <v>2874</v>
      </c>
      <c r="M175" s="3" t="s">
        <v>2875</v>
      </c>
      <c r="N175" s="3">
        <v>20</v>
      </c>
      <c r="O175" s="9" t="s">
        <v>2363</v>
      </c>
    </row>
    <row r="176" spans="1:15" x14ac:dyDescent="0.2">
      <c r="A176" s="3" t="s">
        <v>82</v>
      </c>
      <c r="B176" s="3">
        <v>7088</v>
      </c>
      <c r="C176" s="4" t="s">
        <v>169</v>
      </c>
      <c r="D176" s="5">
        <v>13</v>
      </c>
      <c r="E176" s="5">
        <v>78</v>
      </c>
      <c r="F176" s="6">
        <v>1.1022869741391609E-3</v>
      </c>
      <c r="G176" s="7">
        <v>2308</v>
      </c>
      <c r="H176" s="5">
        <v>1175</v>
      </c>
      <c r="I176" s="5">
        <v>1133</v>
      </c>
      <c r="J176" s="3" t="s">
        <v>169</v>
      </c>
      <c r="K176" s="3" t="s">
        <v>2876</v>
      </c>
      <c r="L176" s="3" t="s">
        <v>2877</v>
      </c>
      <c r="M176" s="3" t="s">
        <v>2878</v>
      </c>
      <c r="N176" s="3">
        <v>201</v>
      </c>
      <c r="O176" s="9" t="s">
        <v>2339</v>
      </c>
    </row>
    <row r="177" spans="1:15" x14ac:dyDescent="0.2">
      <c r="A177" s="3" t="s">
        <v>82</v>
      </c>
      <c r="B177" s="3">
        <v>7089</v>
      </c>
      <c r="C177" s="4" t="s">
        <v>170</v>
      </c>
      <c r="D177" s="5">
        <v>507</v>
      </c>
      <c r="E177" s="5">
        <v>980</v>
      </c>
      <c r="F177" s="6">
        <v>1.3849246598158687E-2</v>
      </c>
      <c r="G177" s="7">
        <v>353706</v>
      </c>
      <c r="H177" s="5">
        <v>171610</v>
      </c>
      <c r="I177" s="5">
        <v>182096</v>
      </c>
      <c r="J177" s="3" t="s">
        <v>2879</v>
      </c>
      <c r="K177" s="3" t="s">
        <v>2880</v>
      </c>
      <c r="L177" s="3" t="s">
        <v>2881</v>
      </c>
      <c r="M177" s="3" t="s">
        <v>2882</v>
      </c>
      <c r="N177" s="3">
        <v>177</v>
      </c>
      <c r="O177" s="9" t="s">
        <v>2335</v>
      </c>
    </row>
    <row r="178" spans="1:15" x14ac:dyDescent="0.2">
      <c r="A178" s="3" t="s">
        <v>82</v>
      </c>
      <c r="B178" s="3">
        <v>7090</v>
      </c>
      <c r="C178" s="4" t="s">
        <v>171</v>
      </c>
      <c r="D178" s="5">
        <v>17</v>
      </c>
      <c r="E178" s="5">
        <v>66</v>
      </c>
      <c r="F178" s="6">
        <v>9.3270436273313608E-4</v>
      </c>
      <c r="G178" s="7">
        <v>4547</v>
      </c>
      <c r="H178" s="5">
        <v>2209</v>
      </c>
      <c r="I178" s="5">
        <v>2338</v>
      </c>
      <c r="J178" s="3" t="s">
        <v>171</v>
      </c>
      <c r="K178" s="3" t="s">
        <v>2883</v>
      </c>
      <c r="L178" s="3" t="s">
        <v>2884</v>
      </c>
      <c r="M178" s="5" t="s">
        <v>2885</v>
      </c>
      <c r="N178" s="5">
        <v>1703</v>
      </c>
      <c r="O178" s="9" t="s">
        <v>2339</v>
      </c>
    </row>
    <row r="179" spans="1:15" x14ac:dyDescent="0.2">
      <c r="A179" s="3" t="s">
        <v>82</v>
      </c>
      <c r="B179" s="3">
        <v>7091</v>
      </c>
      <c r="C179" s="4" t="s">
        <v>172</v>
      </c>
      <c r="D179" s="5">
        <v>45</v>
      </c>
      <c r="E179" s="5">
        <v>43</v>
      </c>
      <c r="F179" s="6">
        <v>6.0767102420492198E-4</v>
      </c>
      <c r="G179" s="7">
        <v>13592</v>
      </c>
      <c r="H179" s="5">
        <v>6562</v>
      </c>
      <c r="I179" s="5">
        <v>7030</v>
      </c>
      <c r="J179" s="3" t="s">
        <v>172</v>
      </c>
      <c r="K179" s="3" t="s">
        <v>2886</v>
      </c>
      <c r="L179" s="3" t="s">
        <v>2887</v>
      </c>
      <c r="M179" s="3" t="s">
        <v>2888</v>
      </c>
      <c r="N179" s="3">
        <v>780</v>
      </c>
      <c r="O179" s="9" t="s">
        <v>2363</v>
      </c>
    </row>
    <row r="180" spans="1:15" x14ac:dyDescent="0.2">
      <c r="A180" s="3" t="s">
        <v>82</v>
      </c>
      <c r="B180" s="3">
        <v>7092</v>
      </c>
      <c r="C180" s="4" t="s">
        <v>173</v>
      </c>
      <c r="D180" s="5">
        <v>354</v>
      </c>
      <c r="E180" s="5">
        <v>770.1</v>
      </c>
      <c r="F180" s="6">
        <v>1.0882964086981637E-2</v>
      </c>
      <c r="G180" s="7">
        <v>21426</v>
      </c>
      <c r="H180" s="5">
        <v>10664</v>
      </c>
      <c r="I180" s="5">
        <v>10762</v>
      </c>
      <c r="J180" s="3" t="s">
        <v>173</v>
      </c>
      <c r="K180" s="3" t="s">
        <v>2889</v>
      </c>
      <c r="L180" s="3" t="s">
        <v>2890</v>
      </c>
      <c r="M180" s="3" t="s">
        <v>2891</v>
      </c>
      <c r="N180" s="3">
        <v>311</v>
      </c>
      <c r="O180" s="9" t="s">
        <v>2339</v>
      </c>
    </row>
    <row r="181" spans="1:15" x14ac:dyDescent="0.2">
      <c r="A181" s="3" t="s">
        <v>82</v>
      </c>
      <c r="B181" s="3">
        <v>7093</v>
      </c>
      <c r="C181" s="4" t="s">
        <v>174</v>
      </c>
      <c r="D181" s="5">
        <v>66</v>
      </c>
      <c r="E181" s="5">
        <v>192</v>
      </c>
      <c r="F181" s="6">
        <v>2.7133217824963957E-3</v>
      </c>
      <c r="G181" s="7">
        <v>48162</v>
      </c>
      <c r="H181" s="5">
        <v>23308</v>
      </c>
      <c r="I181" s="5">
        <v>24854</v>
      </c>
      <c r="J181" s="3" t="s">
        <v>174</v>
      </c>
      <c r="K181" s="3" t="s">
        <v>2892</v>
      </c>
      <c r="L181" s="3" t="s">
        <v>2893</v>
      </c>
      <c r="M181" s="5" t="s">
        <v>2894</v>
      </c>
      <c r="N181" s="5">
        <v>2006</v>
      </c>
      <c r="O181" s="9" t="s">
        <v>2339</v>
      </c>
    </row>
    <row r="182" spans="1:15" x14ac:dyDescent="0.2">
      <c r="A182" s="3" t="s">
        <v>82</v>
      </c>
      <c r="B182" s="3">
        <v>7094</v>
      </c>
      <c r="C182" s="4" t="s">
        <v>175</v>
      </c>
      <c r="D182" s="5">
        <v>100</v>
      </c>
      <c r="E182" s="5">
        <v>283</v>
      </c>
      <c r="F182" s="6">
        <v>3.9993232523254166E-3</v>
      </c>
      <c r="G182" s="7">
        <v>49499</v>
      </c>
      <c r="H182" s="5">
        <v>23944</v>
      </c>
      <c r="I182" s="5">
        <v>25555</v>
      </c>
      <c r="J182" s="3" t="s">
        <v>175</v>
      </c>
      <c r="K182" s="3" t="s">
        <v>2895</v>
      </c>
      <c r="L182" s="3" t="s">
        <v>2896</v>
      </c>
      <c r="M182" s="5" t="s">
        <v>2897</v>
      </c>
      <c r="N182" s="5">
        <v>1780</v>
      </c>
      <c r="O182" s="9" t="s">
        <v>2349</v>
      </c>
    </row>
    <row r="183" spans="1:15" x14ac:dyDescent="0.2">
      <c r="A183" s="3" t="s">
        <v>82</v>
      </c>
      <c r="B183" s="3">
        <v>7096</v>
      </c>
      <c r="C183" s="4" t="s">
        <v>176</v>
      </c>
      <c r="D183" s="5">
        <v>158</v>
      </c>
      <c r="E183" s="5">
        <v>801</v>
      </c>
      <c r="F183" s="6">
        <v>1.1319639311352152E-2</v>
      </c>
      <c r="G183" s="7">
        <v>83505</v>
      </c>
      <c r="H183" s="5">
        <v>41701</v>
      </c>
      <c r="I183" s="5">
        <v>41804</v>
      </c>
      <c r="J183" s="3" t="s">
        <v>176</v>
      </c>
      <c r="K183" s="3" t="s">
        <v>2898</v>
      </c>
      <c r="L183" s="3" t="s">
        <v>2899</v>
      </c>
      <c r="M183" s="5" t="s">
        <v>2900</v>
      </c>
      <c r="N183" s="5">
        <v>1066</v>
      </c>
      <c r="O183" s="9" t="s">
        <v>2339</v>
      </c>
    </row>
    <row r="184" spans="1:15" x14ac:dyDescent="0.2">
      <c r="A184" s="3" t="s">
        <v>82</v>
      </c>
      <c r="B184" s="3">
        <v>7097</v>
      </c>
      <c r="C184" s="4" t="s">
        <v>177</v>
      </c>
      <c r="D184" s="5">
        <v>579</v>
      </c>
      <c r="E184" s="5">
        <v>1853</v>
      </c>
      <c r="F184" s="6">
        <v>2.6186381577946987E-2</v>
      </c>
      <c r="G184" s="7">
        <v>91913</v>
      </c>
      <c r="H184" s="5">
        <v>45281</v>
      </c>
      <c r="I184" s="5">
        <v>46632</v>
      </c>
      <c r="J184" s="3" t="s">
        <v>177</v>
      </c>
      <c r="K184" s="3" t="s">
        <v>2901</v>
      </c>
      <c r="L184" s="3" t="s">
        <v>2902</v>
      </c>
      <c r="M184" s="3" t="s">
        <v>2903</v>
      </c>
      <c r="N184" s="3">
        <v>65</v>
      </c>
      <c r="O184" s="9" t="s">
        <v>2349</v>
      </c>
    </row>
    <row r="185" spans="1:15" x14ac:dyDescent="0.2">
      <c r="A185" s="3" t="s">
        <v>82</v>
      </c>
      <c r="B185" s="3">
        <v>7098</v>
      </c>
      <c r="C185" s="4" t="s">
        <v>178</v>
      </c>
      <c r="D185" s="5">
        <v>17</v>
      </c>
      <c r="E185" s="5">
        <v>169</v>
      </c>
      <c r="F185" s="6">
        <v>2.3882884439681818E-3</v>
      </c>
      <c r="G185" s="7">
        <v>7211</v>
      </c>
      <c r="H185" s="5">
        <v>3640</v>
      </c>
      <c r="I185" s="5">
        <v>3571</v>
      </c>
      <c r="J185" s="3" t="s">
        <v>178</v>
      </c>
      <c r="K185" s="3" t="s">
        <v>2904</v>
      </c>
      <c r="L185" s="3" t="s">
        <v>2905</v>
      </c>
      <c r="M185" s="3" t="s">
        <v>2906</v>
      </c>
      <c r="N185" s="3">
        <v>624</v>
      </c>
      <c r="O185" s="9" t="s">
        <v>2363</v>
      </c>
    </row>
    <row r="186" spans="1:15" x14ac:dyDescent="0.2">
      <c r="A186" s="3" t="s">
        <v>82</v>
      </c>
      <c r="B186" s="3">
        <v>7099</v>
      </c>
      <c r="C186" s="4" t="s">
        <v>179</v>
      </c>
      <c r="D186" s="5">
        <v>415</v>
      </c>
      <c r="E186" s="5">
        <v>1603</v>
      </c>
      <c r="F186" s="6">
        <v>2.2653410506988138E-2</v>
      </c>
      <c r="G186" s="7">
        <v>83111</v>
      </c>
      <c r="H186" s="5">
        <v>40112</v>
      </c>
      <c r="I186" s="5">
        <v>42999</v>
      </c>
      <c r="J186" s="3" t="s">
        <v>179</v>
      </c>
      <c r="K186" s="3" t="s">
        <v>2907</v>
      </c>
      <c r="L186" s="3" t="s">
        <v>2908</v>
      </c>
      <c r="M186" s="5" t="s">
        <v>2909</v>
      </c>
      <c r="N186" s="5">
        <v>1558</v>
      </c>
      <c r="O186" s="9" t="s">
        <v>2339</v>
      </c>
    </row>
    <row r="187" spans="1:15" x14ac:dyDescent="0.2">
      <c r="A187" s="3" t="s">
        <v>82</v>
      </c>
      <c r="B187" s="3">
        <v>7100</v>
      </c>
      <c r="C187" s="4" t="s">
        <v>180</v>
      </c>
      <c r="D187" s="5">
        <v>112</v>
      </c>
      <c r="E187" s="5">
        <v>402</v>
      </c>
      <c r="F187" s="6">
        <v>5.681017482101829E-3</v>
      </c>
      <c r="G187" s="7">
        <v>38025</v>
      </c>
      <c r="H187" s="5">
        <v>18507</v>
      </c>
      <c r="I187" s="5">
        <v>19518</v>
      </c>
      <c r="J187" s="3" t="s">
        <v>180</v>
      </c>
      <c r="K187" s="3" t="s">
        <v>2910</v>
      </c>
      <c r="L187" s="3" t="s">
        <v>2911</v>
      </c>
      <c r="M187" s="5" t="s">
        <v>2912</v>
      </c>
      <c r="N187" s="5">
        <v>1345</v>
      </c>
      <c r="O187" s="9" t="s">
        <v>2339</v>
      </c>
    </row>
    <row r="188" spans="1:15" x14ac:dyDescent="0.2">
      <c r="A188" s="3" t="s">
        <v>82</v>
      </c>
      <c r="B188" s="3">
        <v>7101</v>
      </c>
      <c r="C188" s="4" t="s">
        <v>181</v>
      </c>
      <c r="D188" s="5">
        <v>115</v>
      </c>
      <c r="E188" s="5">
        <v>335</v>
      </c>
      <c r="F188" s="6">
        <v>4.7341812350848575E-3</v>
      </c>
      <c r="G188" s="7">
        <v>604147</v>
      </c>
      <c r="H188" s="5">
        <v>287524</v>
      </c>
      <c r="I188" s="5">
        <v>316623</v>
      </c>
      <c r="J188" s="3" t="s">
        <v>181</v>
      </c>
      <c r="K188" s="3" t="s">
        <v>2913</v>
      </c>
      <c r="L188" s="3" t="s">
        <v>2914</v>
      </c>
      <c r="M188" s="3" t="s">
        <v>2915</v>
      </c>
      <c r="N188" s="3">
        <v>522</v>
      </c>
      <c r="O188" s="9" t="s">
        <v>2335</v>
      </c>
    </row>
    <row r="189" spans="1:15" x14ac:dyDescent="0.2">
      <c r="A189" s="3" t="s">
        <v>82</v>
      </c>
      <c r="B189" s="3">
        <v>7102</v>
      </c>
      <c r="C189" s="4" t="s">
        <v>182</v>
      </c>
      <c r="D189" s="5">
        <v>57</v>
      </c>
      <c r="E189" s="5">
        <v>161</v>
      </c>
      <c r="F189" s="6">
        <v>2.2752333696974985E-3</v>
      </c>
      <c r="G189" s="7">
        <v>41024</v>
      </c>
      <c r="H189" s="5">
        <v>19777</v>
      </c>
      <c r="I189" s="5">
        <v>21247</v>
      </c>
      <c r="J189" s="3" t="s">
        <v>182</v>
      </c>
      <c r="K189" s="3" t="s">
        <v>2916</v>
      </c>
      <c r="L189" s="3" t="s">
        <v>2917</v>
      </c>
      <c r="M189" s="3" t="s">
        <v>2918</v>
      </c>
      <c r="N189" s="3">
        <v>314</v>
      </c>
      <c r="O189" s="9" t="s">
        <v>2339</v>
      </c>
    </row>
    <row r="190" spans="1:15" x14ac:dyDescent="0.2">
      <c r="A190" s="3" t="s">
        <v>82</v>
      </c>
      <c r="B190" s="3">
        <v>7103</v>
      </c>
      <c r="C190" s="4" t="s">
        <v>183</v>
      </c>
      <c r="D190" s="5">
        <v>121</v>
      </c>
      <c r="E190" s="5">
        <v>174</v>
      </c>
      <c r="F190" s="6">
        <v>2.458947865387359E-3</v>
      </c>
      <c r="G190" s="7">
        <v>30302</v>
      </c>
      <c r="H190" s="5">
        <v>14900</v>
      </c>
      <c r="I190" s="5">
        <v>15402</v>
      </c>
      <c r="J190" s="3" t="s">
        <v>183</v>
      </c>
      <c r="K190" s="3" t="s">
        <v>2919</v>
      </c>
      <c r="L190" s="3" t="s">
        <v>2920</v>
      </c>
      <c r="M190" s="3" t="s">
        <v>2921</v>
      </c>
      <c r="N190" s="3">
        <v>77</v>
      </c>
      <c r="O190" s="9" t="s">
        <v>2339</v>
      </c>
    </row>
    <row r="191" spans="1:15" x14ac:dyDescent="0.2">
      <c r="A191" s="3" t="s">
        <v>82</v>
      </c>
      <c r="B191" s="3">
        <v>7104</v>
      </c>
      <c r="C191" s="4" t="s">
        <v>184</v>
      </c>
      <c r="D191" s="5">
        <v>78</v>
      </c>
      <c r="E191" s="5">
        <v>358</v>
      </c>
      <c r="F191" s="6">
        <v>5.0592145736130714E-3</v>
      </c>
      <c r="G191" s="7">
        <v>16560</v>
      </c>
      <c r="H191" s="5">
        <v>8118</v>
      </c>
      <c r="I191" s="5">
        <v>8442</v>
      </c>
      <c r="J191" s="3" t="s">
        <v>184</v>
      </c>
      <c r="K191" s="3" t="s">
        <v>2922</v>
      </c>
      <c r="L191" s="3" t="s">
        <v>2923</v>
      </c>
      <c r="M191" s="5" t="s">
        <v>2924</v>
      </c>
      <c r="N191" s="5">
        <v>1403</v>
      </c>
      <c r="O191" s="9" t="s">
        <v>2363</v>
      </c>
    </row>
    <row r="192" spans="1:15" x14ac:dyDescent="0.2">
      <c r="A192" s="3" t="s">
        <v>82</v>
      </c>
      <c r="B192" s="3">
        <v>7105</v>
      </c>
      <c r="C192" s="4" t="s">
        <v>185</v>
      </c>
      <c r="D192" s="5">
        <v>37</v>
      </c>
      <c r="E192" s="5">
        <v>62</v>
      </c>
      <c r="F192" s="6">
        <v>8.7617682559779455E-4</v>
      </c>
      <c r="G192" s="7">
        <v>16008</v>
      </c>
      <c r="H192" s="5">
        <v>7847</v>
      </c>
      <c r="I192" s="5">
        <v>8161</v>
      </c>
      <c r="J192" s="3" t="s">
        <v>185</v>
      </c>
      <c r="K192" s="3" t="s">
        <v>2925</v>
      </c>
      <c r="L192" s="3" t="s">
        <v>2926</v>
      </c>
      <c r="M192" s="5" t="s">
        <v>2927</v>
      </c>
      <c r="N192" s="5">
        <v>1285</v>
      </c>
      <c r="O192" s="9" t="s">
        <v>2339</v>
      </c>
    </row>
    <row r="193" spans="1:15" x14ac:dyDescent="0.2">
      <c r="A193" s="3" t="s">
        <v>82</v>
      </c>
      <c r="B193" s="3">
        <v>7106</v>
      </c>
      <c r="C193" s="4" t="s">
        <v>186</v>
      </c>
      <c r="D193" s="5">
        <v>293</v>
      </c>
      <c r="E193" s="5">
        <v>1360</v>
      </c>
      <c r="F193" s="6">
        <v>1.9219362626016138E-2</v>
      </c>
      <c r="G193" s="7">
        <v>67292</v>
      </c>
      <c r="H193" s="5">
        <v>33499</v>
      </c>
      <c r="I193" s="5">
        <v>33793</v>
      </c>
      <c r="J193" s="3" t="s">
        <v>186</v>
      </c>
      <c r="K193" s="3" t="s">
        <v>2928</v>
      </c>
      <c r="L193" s="3" t="s">
        <v>2929</v>
      </c>
      <c r="M193" s="3" t="s">
        <v>2930</v>
      </c>
      <c r="N193" s="3">
        <v>778</v>
      </c>
      <c r="O193" s="9" t="s">
        <v>2349</v>
      </c>
    </row>
    <row r="194" spans="1:15" x14ac:dyDescent="0.2">
      <c r="A194" s="3" t="s">
        <v>82</v>
      </c>
      <c r="B194" s="3">
        <v>7107</v>
      </c>
      <c r="C194" s="4" t="s">
        <v>187</v>
      </c>
      <c r="D194" s="5">
        <v>1269</v>
      </c>
      <c r="E194" s="5">
        <v>2764.48</v>
      </c>
      <c r="F194" s="6">
        <v>3.9067311464977272E-2</v>
      </c>
      <c r="G194" s="7">
        <v>65643</v>
      </c>
      <c r="H194" s="5">
        <v>32345</v>
      </c>
      <c r="I194" s="5">
        <v>33298</v>
      </c>
      <c r="J194" s="3" t="s">
        <v>187</v>
      </c>
      <c r="K194" s="3" t="s">
        <v>2931</v>
      </c>
      <c r="L194" s="3" t="s">
        <v>2932</v>
      </c>
      <c r="M194" s="3" t="s">
        <v>2933</v>
      </c>
      <c r="N194" s="3">
        <v>581</v>
      </c>
      <c r="O194" s="9" t="s">
        <v>2363</v>
      </c>
    </row>
    <row r="195" spans="1:15" x14ac:dyDescent="0.2">
      <c r="A195" s="3" t="s">
        <v>82</v>
      </c>
      <c r="B195" s="3">
        <v>7108</v>
      </c>
      <c r="C195" s="4" t="s">
        <v>188</v>
      </c>
      <c r="D195" s="5">
        <v>1058</v>
      </c>
      <c r="E195" s="5">
        <v>1899.96</v>
      </c>
      <c r="F195" s="6">
        <v>2.6850014863915899E-2</v>
      </c>
      <c r="G195" s="7">
        <v>109536</v>
      </c>
      <c r="H195" s="5">
        <v>53808</v>
      </c>
      <c r="I195" s="5">
        <v>55728</v>
      </c>
      <c r="J195" s="3" t="s">
        <v>188</v>
      </c>
      <c r="K195" s="3" t="s">
        <v>2934</v>
      </c>
      <c r="L195" s="3" t="s">
        <v>2935</v>
      </c>
      <c r="M195" s="3" t="s">
        <v>2936</v>
      </c>
      <c r="N195" s="3">
        <v>560</v>
      </c>
      <c r="O195" s="9" t="s">
        <v>2349</v>
      </c>
    </row>
    <row r="196" spans="1:15" x14ac:dyDescent="0.2">
      <c r="A196" s="3" t="s">
        <v>82</v>
      </c>
      <c r="B196" s="3">
        <v>7109</v>
      </c>
      <c r="C196" s="4" t="s">
        <v>189</v>
      </c>
      <c r="D196" s="5">
        <v>211</v>
      </c>
      <c r="E196" s="5">
        <v>209</v>
      </c>
      <c r="F196" s="6">
        <v>2.9535638153215978E-3</v>
      </c>
      <c r="G196" s="7">
        <v>40285</v>
      </c>
      <c r="H196" s="5">
        <v>19590</v>
      </c>
      <c r="I196" s="5">
        <v>20695</v>
      </c>
      <c r="J196" s="3" t="s">
        <v>189</v>
      </c>
      <c r="K196" s="3" t="s">
        <v>2937</v>
      </c>
      <c r="L196" s="3" t="s">
        <v>2938</v>
      </c>
      <c r="M196" s="3" t="s">
        <v>2939</v>
      </c>
      <c r="N196" s="3">
        <v>915</v>
      </c>
      <c r="O196" s="9" t="s">
        <v>2339</v>
      </c>
    </row>
    <row r="197" spans="1:15" x14ac:dyDescent="0.2">
      <c r="A197" s="3" t="s">
        <v>82</v>
      </c>
      <c r="B197" s="3">
        <v>7110</v>
      </c>
      <c r="C197" s="4" t="s">
        <v>190</v>
      </c>
      <c r="D197" s="5">
        <v>7</v>
      </c>
      <c r="E197" s="5">
        <v>94</v>
      </c>
      <c r="F197" s="6">
        <v>1.3283971226805272E-3</v>
      </c>
      <c r="G197" s="7">
        <v>7526</v>
      </c>
      <c r="H197" s="5">
        <v>3792</v>
      </c>
      <c r="I197" s="5">
        <v>3734</v>
      </c>
      <c r="J197" s="3" t="s">
        <v>190</v>
      </c>
      <c r="K197" s="3" t="s">
        <v>2940</v>
      </c>
      <c r="L197" s="3" t="s">
        <v>2941</v>
      </c>
      <c r="M197" s="3" t="s">
        <v>2942</v>
      </c>
      <c r="N197" s="3">
        <v>669</v>
      </c>
      <c r="O197" s="9" t="s">
        <v>2363</v>
      </c>
    </row>
    <row r="198" spans="1:15" x14ac:dyDescent="0.2">
      <c r="A198" s="3" t="s">
        <v>82</v>
      </c>
      <c r="B198" s="3">
        <v>7111</v>
      </c>
      <c r="C198" s="4" t="s">
        <v>191</v>
      </c>
      <c r="D198" s="5">
        <v>53</v>
      </c>
      <c r="E198" s="5">
        <v>195</v>
      </c>
      <c r="F198" s="6">
        <v>2.7557174353479022E-3</v>
      </c>
      <c r="G198" s="7">
        <v>45373</v>
      </c>
      <c r="H198" s="5">
        <v>21115</v>
      </c>
      <c r="I198" s="5">
        <v>24258</v>
      </c>
      <c r="J198" s="3" t="s">
        <v>191</v>
      </c>
      <c r="K198" s="3" t="s">
        <v>2943</v>
      </c>
      <c r="L198" s="3" t="s">
        <v>2944</v>
      </c>
      <c r="M198" s="5" t="s">
        <v>2945</v>
      </c>
      <c r="N198" s="5">
        <v>2145</v>
      </c>
      <c r="O198" s="9" t="s">
        <v>2339</v>
      </c>
    </row>
    <row r="199" spans="1:15" x14ac:dyDescent="0.2">
      <c r="A199" s="3" t="s">
        <v>82</v>
      </c>
      <c r="B199" s="3">
        <v>7112</v>
      </c>
      <c r="C199" s="4" t="s">
        <v>192</v>
      </c>
      <c r="D199" s="5">
        <v>37</v>
      </c>
      <c r="E199" s="5">
        <v>173</v>
      </c>
      <c r="F199" s="6">
        <v>2.4448159811035234E-3</v>
      </c>
      <c r="G199" s="7">
        <v>37948</v>
      </c>
      <c r="H199" s="5">
        <v>18517</v>
      </c>
      <c r="I199" s="5">
        <v>19431</v>
      </c>
      <c r="J199" s="3" t="s">
        <v>192</v>
      </c>
      <c r="K199" s="3" t="s">
        <v>2946</v>
      </c>
      <c r="L199" s="3" t="s">
        <v>2834</v>
      </c>
      <c r="M199" s="5" t="s">
        <v>2947</v>
      </c>
      <c r="N199" s="5">
        <v>1413</v>
      </c>
      <c r="O199" s="9" t="s">
        <v>2339</v>
      </c>
    </row>
    <row r="200" spans="1:15" x14ac:dyDescent="0.2">
      <c r="A200" s="3" t="s">
        <v>82</v>
      </c>
      <c r="B200" s="3">
        <v>7113</v>
      </c>
      <c r="C200" s="4" t="s">
        <v>193</v>
      </c>
      <c r="D200" s="5">
        <v>21</v>
      </c>
      <c r="E200" s="5">
        <v>27</v>
      </c>
      <c r="F200" s="6">
        <v>3.8156087566355569E-4</v>
      </c>
      <c r="G200" s="7">
        <v>8480</v>
      </c>
      <c r="H200" s="5">
        <v>4040</v>
      </c>
      <c r="I200" s="5">
        <v>4440</v>
      </c>
      <c r="J200" s="3" t="s">
        <v>193</v>
      </c>
      <c r="K200" s="3" t="s">
        <v>2948</v>
      </c>
      <c r="L200" s="3" t="s">
        <v>2949</v>
      </c>
      <c r="M200" s="5" t="s">
        <v>2950</v>
      </c>
      <c r="N200" s="5">
        <v>1796</v>
      </c>
      <c r="O200" s="9" t="s">
        <v>2339</v>
      </c>
    </row>
    <row r="201" spans="1:15" x14ac:dyDescent="0.2">
      <c r="A201" s="3" t="s">
        <v>82</v>
      </c>
      <c r="B201" s="3">
        <v>7114</v>
      </c>
      <c r="C201" s="4" t="s">
        <v>194</v>
      </c>
      <c r="D201" s="5">
        <v>50</v>
      </c>
      <c r="E201" s="5">
        <v>1093</v>
      </c>
      <c r="F201" s="6">
        <v>1.5446149522232087E-2</v>
      </c>
      <c r="G201" s="7">
        <v>23603</v>
      </c>
      <c r="H201" s="5">
        <v>11814</v>
      </c>
      <c r="I201" s="5">
        <v>11789</v>
      </c>
      <c r="J201" s="3" t="s">
        <v>2951</v>
      </c>
      <c r="K201" s="3" t="s">
        <v>2952</v>
      </c>
      <c r="L201" s="3" t="s">
        <v>2953</v>
      </c>
      <c r="M201" s="3" t="s">
        <v>2954</v>
      </c>
      <c r="N201" s="3">
        <v>130</v>
      </c>
      <c r="O201" s="9" t="s">
        <v>2339</v>
      </c>
    </row>
    <row r="202" spans="1:15" x14ac:dyDescent="0.2">
      <c r="A202" s="3" t="s">
        <v>82</v>
      </c>
      <c r="B202" s="3">
        <v>7115</v>
      </c>
      <c r="C202" s="4" t="s">
        <v>195</v>
      </c>
      <c r="D202" s="5">
        <v>35</v>
      </c>
      <c r="E202" s="5">
        <v>635</v>
      </c>
      <c r="F202" s="6">
        <v>8.9737465202354757E-3</v>
      </c>
      <c r="G202" s="7">
        <v>14714</v>
      </c>
      <c r="H202" s="5">
        <v>7332</v>
      </c>
      <c r="I202" s="5">
        <v>7382</v>
      </c>
      <c r="J202" s="3" t="s">
        <v>195</v>
      </c>
      <c r="K202" s="3" t="s">
        <v>2955</v>
      </c>
      <c r="L202" s="3" t="s">
        <v>2956</v>
      </c>
      <c r="M202" s="3" t="s">
        <v>2957</v>
      </c>
      <c r="N202" s="3">
        <v>400</v>
      </c>
      <c r="O202" s="9" t="s">
        <v>2339</v>
      </c>
    </row>
    <row r="203" spans="1:15" x14ac:dyDescent="0.2">
      <c r="A203" s="3" t="s">
        <v>82</v>
      </c>
      <c r="B203" s="3">
        <v>7116</v>
      </c>
      <c r="C203" s="4" t="s">
        <v>196</v>
      </c>
      <c r="D203" s="5">
        <v>28</v>
      </c>
      <c r="E203" s="5">
        <v>909</v>
      </c>
      <c r="F203" s="6">
        <v>1.2845882814006374E-2</v>
      </c>
      <c r="G203" s="7">
        <v>12892</v>
      </c>
      <c r="H203" s="5">
        <v>6498</v>
      </c>
      <c r="I203" s="5">
        <v>6394</v>
      </c>
      <c r="J203" s="3" t="s">
        <v>2958</v>
      </c>
      <c r="K203" s="3" t="s">
        <v>2959</v>
      </c>
      <c r="L203" s="3" t="s">
        <v>2960</v>
      </c>
      <c r="M203" s="3" t="s">
        <v>2961</v>
      </c>
      <c r="N203" s="3">
        <v>133</v>
      </c>
      <c r="O203" s="9" t="s">
        <v>2339</v>
      </c>
    </row>
    <row r="204" spans="1:15" x14ac:dyDescent="0.2">
      <c r="A204" s="3" t="s">
        <v>82</v>
      </c>
      <c r="B204" s="3">
        <v>7117</v>
      </c>
      <c r="C204" s="4" t="s">
        <v>197</v>
      </c>
      <c r="D204" s="5">
        <v>48</v>
      </c>
      <c r="E204" s="5">
        <v>198</v>
      </c>
      <c r="F204" s="6">
        <v>2.7981130881994084E-3</v>
      </c>
      <c r="G204" s="7">
        <v>8412</v>
      </c>
      <c r="H204" s="5">
        <v>4215</v>
      </c>
      <c r="I204" s="5">
        <v>4197</v>
      </c>
      <c r="J204" s="3" t="s">
        <v>2962</v>
      </c>
      <c r="K204" s="3" t="s">
        <v>2963</v>
      </c>
      <c r="L204" s="3" t="s">
        <v>2964</v>
      </c>
      <c r="M204" s="5" t="s">
        <v>2965</v>
      </c>
      <c r="N204" s="5">
        <v>1220</v>
      </c>
      <c r="O204" s="9" t="s">
        <v>2339</v>
      </c>
    </row>
    <row r="205" spans="1:15" x14ac:dyDescent="0.2">
      <c r="A205" s="3" t="s">
        <v>82</v>
      </c>
      <c r="B205" s="3">
        <v>7118</v>
      </c>
      <c r="C205" s="4" t="s">
        <v>198</v>
      </c>
      <c r="D205" s="5">
        <v>13</v>
      </c>
      <c r="E205" s="5">
        <v>38</v>
      </c>
      <c r="F205" s="6">
        <v>5.3701160278574504E-4</v>
      </c>
      <c r="G205" s="7">
        <v>6047</v>
      </c>
      <c r="H205" s="5">
        <v>2928</v>
      </c>
      <c r="I205" s="5">
        <v>3119</v>
      </c>
      <c r="J205" s="3" t="s">
        <v>198</v>
      </c>
      <c r="K205" s="3" t="s">
        <v>2966</v>
      </c>
      <c r="L205" s="3" t="s">
        <v>2967</v>
      </c>
      <c r="M205" s="5" t="s">
        <v>2968</v>
      </c>
      <c r="N205" s="5">
        <v>1645</v>
      </c>
      <c r="O205" s="9" t="s">
        <v>2363</v>
      </c>
    </row>
    <row r="206" spans="1:15" x14ac:dyDescent="0.2">
      <c r="A206" s="3" t="s">
        <v>82</v>
      </c>
      <c r="B206" s="3">
        <v>7119</v>
      </c>
      <c r="C206" s="4" t="s">
        <v>199</v>
      </c>
      <c r="D206" s="5">
        <v>13</v>
      </c>
      <c r="E206" s="5">
        <v>17</v>
      </c>
      <c r="F206" s="6">
        <v>2.4024203282520173E-4</v>
      </c>
      <c r="G206" s="7">
        <v>4959</v>
      </c>
      <c r="H206" s="5">
        <v>2451</v>
      </c>
      <c r="I206" s="5">
        <v>2508</v>
      </c>
      <c r="J206" s="3" t="s">
        <v>2969</v>
      </c>
      <c r="K206" s="3" t="s">
        <v>2970</v>
      </c>
      <c r="L206" s="3" t="s">
        <v>2971</v>
      </c>
      <c r="M206" s="5" t="s">
        <v>2972</v>
      </c>
      <c r="N206" s="5">
        <v>1673</v>
      </c>
      <c r="O206" s="9" t="s">
        <v>2339</v>
      </c>
    </row>
    <row r="207" spans="1:15" x14ac:dyDescent="0.2">
      <c r="A207" s="3" t="s">
        <v>82</v>
      </c>
      <c r="B207" s="3">
        <v>7120</v>
      </c>
      <c r="C207" s="4" t="s">
        <v>200</v>
      </c>
      <c r="D207" s="5" t="s">
        <v>10311</v>
      </c>
      <c r="E207" s="5">
        <v>225.4</v>
      </c>
      <c r="F207" s="6">
        <v>3.1853267175764983E-3</v>
      </c>
      <c r="G207" s="7">
        <v>4315</v>
      </c>
      <c r="H207" s="5">
        <v>2274</v>
      </c>
      <c r="I207" s="5">
        <v>2041</v>
      </c>
      <c r="J207" s="3" t="s">
        <v>200</v>
      </c>
      <c r="K207" s="3" t="s">
        <v>10319</v>
      </c>
      <c r="L207" s="3" t="s">
        <v>10320</v>
      </c>
      <c r="M207" s="5" t="s">
        <v>10321</v>
      </c>
      <c r="N207" s="5">
        <v>2020</v>
      </c>
      <c r="O207" s="9" t="s">
        <v>2339</v>
      </c>
    </row>
    <row r="208" spans="1:15" x14ac:dyDescent="0.2">
      <c r="A208" s="3" t="s">
        <v>82</v>
      </c>
      <c r="B208" s="3">
        <v>7121</v>
      </c>
      <c r="C208" s="4" t="s">
        <v>201</v>
      </c>
      <c r="D208" s="5">
        <v>8</v>
      </c>
      <c r="E208" s="5">
        <v>77.930000000000007</v>
      </c>
      <c r="F208" s="6">
        <v>1.1012977422392924E-3</v>
      </c>
      <c r="G208" s="7">
        <v>8718</v>
      </c>
      <c r="H208" s="5">
        <v>4027</v>
      </c>
      <c r="I208" s="5">
        <v>4691</v>
      </c>
      <c r="J208" s="3" t="s">
        <v>10322</v>
      </c>
      <c r="K208" s="3" t="s">
        <v>10323</v>
      </c>
      <c r="L208" s="3" t="s">
        <v>10324</v>
      </c>
      <c r="M208" s="5" t="s">
        <v>10325</v>
      </c>
      <c r="N208" s="5">
        <v>1984</v>
      </c>
      <c r="O208" s="9" t="s">
        <v>2339</v>
      </c>
    </row>
    <row r="209" spans="1:15" x14ac:dyDescent="0.2">
      <c r="A209" s="3" t="s">
        <v>82</v>
      </c>
      <c r="B209" s="3">
        <v>7122</v>
      </c>
      <c r="C209" s="4" t="s">
        <v>202</v>
      </c>
      <c r="D209" s="5" t="s">
        <v>10311</v>
      </c>
      <c r="E209" s="5">
        <v>369.9</v>
      </c>
      <c r="F209" s="6">
        <v>5.2273839965907122E-3</v>
      </c>
      <c r="G209" s="7">
        <v>15587</v>
      </c>
      <c r="H209" s="5">
        <v>7591</v>
      </c>
      <c r="I209" s="5">
        <v>7996</v>
      </c>
      <c r="J209" s="3" t="s">
        <v>202</v>
      </c>
      <c r="K209" s="3" t="s">
        <v>10326</v>
      </c>
      <c r="L209" s="3" t="s">
        <v>10327</v>
      </c>
      <c r="M209" s="5" t="s">
        <v>10328</v>
      </c>
      <c r="N209" s="5">
        <v>1322</v>
      </c>
      <c r="O209" s="9" t="s">
        <v>2339</v>
      </c>
    </row>
    <row r="210" spans="1:15" x14ac:dyDescent="0.2">
      <c r="A210" s="3" t="s">
        <v>82</v>
      </c>
      <c r="B210" s="3">
        <v>7123</v>
      </c>
      <c r="C210" s="4" t="s">
        <v>203</v>
      </c>
      <c r="D210" s="5">
        <v>10</v>
      </c>
      <c r="E210" s="5">
        <v>179.14</v>
      </c>
      <c r="F210" s="6">
        <v>2.5315857506062727E-3</v>
      </c>
      <c r="G210" s="7">
        <v>10783</v>
      </c>
      <c r="H210" s="5">
        <v>5371</v>
      </c>
      <c r="I210" s="5">
        <v>5412</v>
      </c>
      <c r="J210" s="3" t="s">
        <v>10329</v>
      </c>
      <c r="K210" s="3" t="s">
        <v>10330</v>
      </c>
      <c r="L210" s="3" t="s">
        <v>10331</v>
      </c>
      <c r="M210" s="5" t="s">
        <v>10332</v>
      </c>
      <c r="N210" s="5">
        <v>723</v>
      </c>
      <c r="O210" s="9" t="s">
        <v>2339</v>
      </c>
    </row>
    <row r="211" spans="1:15" x14ac:dyDescent="0.2">
      <c r="A211" s="3" t="s">
        <v>82</v>
      </c>
      <c r="B211" s="3">
        <v>7124</v>
      </c>
      <c r="C211" s="4" t="s">
        <v>204</v>
      </c>
      <c r="D211" s="5">
        <v>166</v>
      </c>
      <c r="E211" s="5">
        <v>847.31</v>
      </c>
      <c r="F211" s="6">
        <v>1.1974086872536567E-2</v>
      </c>
      <c r="G211" s="7">
        <v>23847</v>
      </c>
      <c r="H211" s="5">
        <v>11699</v>
      </c>
      <c r="I211" s="5">
        <v>12148</v>
      </c>
      <c r="J211" s="3" t="s">
        <v>10333</v>
      </c>
      <c r="K211" s="3" t="s">
        <v>10323</v>
      </c>
      <c r="L211" s="3" t="s">
        <v>10334</v>
      </c>
      <c r="M211" s="5" t="s">
        <v>10335</v>
      </c>
      <c r="N211" s="5">
        <v>564</v>
      </c>
      <c r="O211" s="9" t="s">
        <v>2339</v>
      </c>
    </row>
    <row r="212" spans="1:15" x14ac:dyDescent="0.2">
      <c r="A212" s="3" t="s">
        <v>82</v>
      </c>
      <c r="B212" s="3">
        <v>7125</v>
      </c>
      <c r="C212" s="4" t="s">
        <v>2327</v>
      </c>
      <c r="D212" s="5">
        <v>68</v>
      </c>
      <c r="E212" s="5">
        <v>200</v>
      </c>
      <c r="F212" s="6">
        <v>2.826376856767079E-3</v>
      </c>
      <c r="G212" s="7">
        <v>11650</v>
      </c>
      <c r="H212" s="5">
        <v>5897</v>
      </c>
      <c r="I212" s="5">
        <v>5753</v>
      </c>
      <c r="J212" s="3" t="s">
        <v>2327</v>
      </c>
      <c r="K212" s="3" t="s">
        <v>10337</v>
      </c>
      <c r="L212" s="3" t="s">
        <v>10338</v>
      </c>
      <c r="M212" s="5" t="s">
        <v>10336</v>
      </c>
      <c r="N212" s="5">
        <v>1202</v>
      </c>
      <c r="O212" s="9" t="s">
        <v>2339</v>
      </c>
    </row>
    <row r="213" spans="1:15" x14ac:dyDescent="0.2">
      <c r="A213" s="10" t="s">
        <v>205</v>
      </c>
      <c r="B213" s="10">
        <v>8001</v>
      </c>
      <c r="C213" s="11" t="s">
        <v>206</v>
      </c>
      <c r="D213" s="12">
        <v>135</v>
      </c>
      <c r="E213" s="12">
        <v>16910</v>
      </c>
      <c r="F213" s="13">
        <f>E213/247460</f>
        <v>6.8334276246666131E-2</v>
      </c>
      <c r="G213" s="14">
        <v>14635</v>
      </c>
      <c r="H213" s="12">
        <v>7377</v>
      </c>
      <c r="I213" s="12">
        <v>7258</v>
      </c>
      <c r="J213" s="10" t="s">
        <v>2973</v>
      </c>
      <c r="K213" s="10" t="s">
        <v>2974</v>
      </c>
      <c r="L213" s="10" t="s">
        <v>2975</v>
      </c>
      <c r="M213" s="12" t="s">
        <v>2976</v>
      </c>
      <c r="N213" s="12">
        <v>1197</v>
      </c>
      <c r="O213" s="15" t="s">
        <v>2363</v>
      </c>
    </row>
    <row r="214" spans="1:15" x14ac:dyDescent="0.2">
      <c r="A214" s="10" t="s">
        <v>205</v>
      </c>
      <c r="B214" s="10">
        <v>8002</v>
      </c>
      <c r="C214" s="11" t="s">
        <v>193</v>
      </c>
      <c r="D214" s="12">
        <v>190</v>
      </c>
      <c r="E214" s="12">
        <v>9216</v>
      </c>
      <c r="F214" s="13">
        <f t="shared" ref="F214:F277" si="4">E214/247460</f>
        <v>3.724238260729007E-2</v>
      </c>
      <c r="G214" s="14">
        <v>26047</v>
      </c>
      <c r="H214" s="12">
        <v>12842</v>
      </c>
      <c r="I214" s="12">
        <v>13205</v>
      </c>
      <c r="J214" s="10" t="s">
        <v>2294</v>
      </c>
      <c r="K214" s="10" t="s">
        <v>2977</v>
      </c>
      <c r="L214" s="10" t="s">
        <v>2978</v>
      </c>
      <c r="M214" s="12" t="s">
        <v>2979</v>
      </c>
      <c r="N214" s="12">
        <v>1270</v>
      </c>
      <c r="O214" s="15" t="s">
        <v>2354</v>
      </c>
    </row>
    <row r="215" spans="1:15" x14ac:dyDescent="0.2">
      <c r="A215" s="10" t="s">
        <v>205</v>
      </c>
      <c r="B215" s="10">
        <v>8003</v>
      </c>
      <c r="C215" s="11" t="s">
        <v>36</v>
      </c>
      <c r="D215" s="12">
        <v>46</v>
      </c>
      <c r="E215" s="12">
        <v>2133</v>
      </c>
      <c r="F215" s="13">
        <f t="shared" si="4"/>
        <v>8.6195748807888148E-3</v>
      </c>
      <c r="G215" s="14">
        <v>8487</v>
      </c>
      <c r="H215" s="12">
        <v>4256</v>
      </c>
      <c r="I215" s="12">
        <v>4231</v>
      </c>
      <c r="J215" s="10" t="s">
        <v>2980</v>
      </c>
      <c r="K215" s="10" t="s">
        <v>2981</v>
      </c>
      <c r="L215" s="10" t="s">
        <v>2982</v>
      </c>
      <c r="M215" s="12" t="s">
        <v>2983</v>
      </c>
      <c r="N215" s="12">
        <v>1590</v>
      </c>
      <c r="O215" s="15" t="s">
        <v>2339</v>
      </c>
    </row>
    <row r="216" spans="1:15" x14ac:dyDescent="0.2">
      <c r="A216" s="10" t="s">
        <v>205</v>
      </c>
      <c r="B216" s="10">
        <v>8004</v>
      </c>
      <c r="C216" s="11" t="s">
        <v>207</v>
      </c>
      <c r="D216" s="12">
        <v>13</v>
      </c>
      <c r="E216" s="12">
        <v>495</v>
      </c>
      <c r="F216" s="13">
        <f t="shared" si="4"/>
        <v>2.0003232845712438E-3</v>
      </c>
      <c r="G216" s="14">
        <v>24344</v>
      </c>
      <c r="H216" s="12">
        <v>13494</v>
      </c>
      <c r="I216" s="12">
        <v>10850</v>
      </c>
      <c r="J216" s="10" t="s">
        <v>2984</v>
      </c>
      <c r="K216" s="10" t="s">
        <v>2985</v>
      </c>
      <c r="L216" s="10" t="s">
        <v>2986</v>
      </c>
      <c r="M216" s="12" t="s">
        <v>2987</v>
      </c>
      <c r="N216" s="12">
        <v>1697</v>
      </c>
      <c r="O216" s="15" t="s">
        <v>2363</v>
      </c>
    </row>
    <row r="217" spans="1:15" x14ac:dyDescent="0.2">
      <c r="A217" s="10" t="s">
        <v>205</v>
      </c>
      <c r="B217" s="10">
        <v>8005</v>
      </c>
      <c r="C217" s="11" t="s">
        <v>208</v>
      </c>
      <c r="D217" s="12">
        <v>182</v>
      </c>
      <c r="E217" s="12">
        <v>12860</v>
      </c>
      <c r="F217" s="13">
        <f t="shared" si="4"/>
        <v>5.1967994827446858E-2</v>
      </c>
      <c r="G217" s="14">
        <v>26093</v>
      </c>
      <c r="H217" s="12">
        <v>13231</v>
      </c>
      <c r="I217" s="12">
        <v>12862</v>
      </c>
      <c r="J217" s="10" t="s">
        <v>208</v>
      </c>
      <c r="K217" s="10" t="s">
        <v>2988</v>
      </c>
      <c r="L217" s="10" t="s">
        <v>2989</v>
      </c>
      <c r="M217" s="12" t="s">
        <v>2990</v>
      </c>
      <c r="N217" s="12">
        <v>1300</v>
      </c>
      <c r="O217" s="15" t="s">
        <v>2363</v>
      </c>
    </row>
    <row r="218" spans="1:15" x14ac:dyDescent="0.2">
      <c r="A218" s="10" t="s">
        <v>205</v>
      </c>
      <c r="B218" s="10">
        <v>8006</v>
      </c>
      <c r="C218" s="11" t="s">
        <v>209</v>
      </c>
      <c r="D218" s="12">
        <v>50</v>
      </c>
      <c r="E218" s="12">
        <v>952</v>
      </c>
      <c r="F218" s="13">
        <f t="shared" si="4"/>
        <v>3.8470863978016649E-3</v>
      </c>
      <c r="G218" s="14">
        <v>5807</v>
      </c>
      <c r="H218" s="12">
        <v>2942</v>
      </c>
      <c r="I218" s="12">
        <v>2865</v>
      </c>
      <c r="J218" s="10" t="s">
        <v>209</v>
      </c>
      <c r="K218" s="10" t="s">
        <v>2991</v>
      </c>
      <c r="L218" s="10" t="s">
        <v>2992</v>
      </c>
      <c r="M218" s="12" t="s">
        <v>2993</v>
      </c>
      <c r="N218" s="12">
        <v>2020</v>
      </c>
      <c r="O218" s="15" t="s">
        <v>2339</v>
      </c>
    </row>
    <row r="219" spans="1:15" x14ac:dyDescent="0.2">
      <c r="A219" s="10" t="s">
        <v>205</v>
      </c>
      <c r="B219" s="10">
        <v>8007</v>
      </c>
      <c r="C219" s="11" t="s">
        <v>210</v>
      </c>
      <c r="D219" s="12">
        <v>419</v>
      </c>
      <c r="E219" s="12">
        <v>5405</v>
      </c>
      <c r="F219" s="13">
        <f t="shared" si="4"/>
        <v>2.1841913844661765E-2</v>
      </c>
      <c r="G219" s="14">
        <v>16440</v>
      </c>
      <c r="H219" s="12">
        <v>8142</v>
      </c>
      <c r="I219" s="12">
        <v>8298</v>
      </c>
      <c r="J219" s="10" t="s">
        <v>2994</v>
      </c>
      <c r="K219" s="10" t="s">
        <v>2995</v>
      </c>
      <c r="L219" s="10" t="s">
        <v>2996</v>
      </c>
      <c r="M219" s="12" t="s">
        <v>2997</v>
      </c>
      <c r="N219" s="12">
        <v>1564</v>
      </c>
      <c r="O219" s="15" t="s">
        <v>2339</v>
      </c>
    </row>
    <row r="220" spans="1:15" x14ac:dyDescent="0.2">
      <c r="A220" s="10" t="s">
        <v>205</v>
      </c>
      <c r="B220" s="10">
        <v>8008</v>
      </c>
      <c r="C220" s="11" t="s">
        <v>211</v>
      </c>
      <c r="D220" s="12">
        <v>424</v>
      </c>
      <c r="E220" s="12">
        <v>2137</v>
      </c>
      <c r="F220" s="13">
        <f t="shared" si="4"/>
        <v>8.6357391093510056E-3</v>
      </c>
      <c r="G220" s="14">
        <v>11270</v>
      </c>
      <c r="H220" s="12">
        <v>5597</v>
      </c>
      <c r="I220" s="12">
        <v>5673</v>
      </c>
      <c r="J220" s="10" t="s">
        <v>2998</v>
      </c>
      <c r="K220" s="10" t="s">
        <v>2999</v>
      </c>
      <c r="L220" s="10" t="s">
        <v>3000</v>
      </c>
      <c r="M220" s="10" t="s">
        <v>3001</v>
      </c>
      <c r="N220" s="10">
        <v>577</v>
      </c>
      <c r="O220" s="15" t="s">
        <v>2339</v>
      </c>
    </row>
    <row r="221" spans="1:15" x14ac:dyDescent="0.2">
      <c r="A221" s="10" t="s">
        <v>205</v>
      </c>
      <c r="B221" s="10">
        <v>8009</v>
      </c>
      <c r="C221" s="11" t="s">
        <v>212</v>
      </c>
      <c r="D221" s="12">
        <v>508</v>
      </c>
      <c r="E221" s="12">
        <v>2706</v>
      </c>
      <c r="F221" s="13">
        <f t="shared" si="4"/>
        <v>1.0935100622322799E-2</v>
      </c>
      <c r="G221" s="14">
        <v>23351</v>
      </c>
      <c r="H221" s="12">
        <v>10978</v>
      </c>
      <c r="I221" s="12">
        <v>12373</v>
      </c>
      <c r="J221" s="10" t="s">
        <v>212</v>
      </c>
      <c r="K221" s="10" t="s">
        <v>3002</v>
      </c>
      <c r="L221" s="10" t="s">
        <v>3003</v>
      </c>
      <c r="M221" s="12" t="s">
        <v>3004</v>
      </c>
      <c r="N221" s="12">
        <v>2240</v>
      </c>
      <c r="O221" s="15" t="s">
        <v>2363</v>
      </c>
    </row>
    <row r="222" spans="1:15" x14ac:dyDescent="0.2">
      <c r="A222" s="10" t="s">
        <v>205</v>
      </c>
      <c r="B222" s="10">
        <v>8010</v>
      </c>
      <c r="C222" s="11" t="s">
        <v>213</v>
      </c>
      <c r="D222" s="12">
        <v>53</v>
      </c>
      <c r="E222" s="12">
        <v>7912</v>
      </c>
      <c r="F222" s="13">
        <f t="shared" si="4"/>
        <v>3.1972844096015515E-2</v>
      </c>
      <c r="G222" s="14">
        <v>25146</v>
      </c>
      <c r="H222" s="12">
        <v>12509</v>
      </c>
      <c r="I222" s="12">
        <v>12637</v>
      </c>
      <c r="J222" s="10" t="s">
        <v>64</v>
      </c>
      <c r="K222" s="10" t="s">
        <v>3005</v>
      </c>
      <c r="L222" s="10" t="s">
        <v>3006</v>
      </c>
      <c r="M222" s="12" t="s">
        <v>3007</v>
      </c>
      <c r="N222" s="12">
        <v>1554</v>
      </c>
      <c r="O222" s="15" t="s">
        <v>2363</v>
      </c>
    </row>
    <row r="223" spans="1:15" x14ac:dyDescent="0.2">
      <c r="A223" s="10" t="s">
        <v>205</v>
      </c>
      <c r="B223" s="10">
        <v>8011</v>
      </c>
      <c r="C223" s="11" t="s">
        <v>214</v>
      </c>
      <c r="D223" s="12">
        <v>305</v>
      </c>
      <c r="E223" s="12">
        <v>13747</v>
      </c>
      <c r="F223" s="13">
        <f t="shared" si="4"/>
        <v>5.5552412511112904E-2</v>
      </c>
      <c r="G223" s="14">
        <v>49499</v>
      </c>
      <c r="H223" s="12">
        <v>24447</v>
      </c>
      <c r="I223" s="12">
        <v>25052</v>
      </c>
      <c r="J223" s="10" t="s">
        <v>3008</v>
      </c>
      <c r="K223" s="10" t="s">
        <v>3009</v>
      </c>
      <c r="L223" s="10" t="s">
        <v>3010</v>
      </c>
      <c r="M223" s="12" t="s">
        <v>3011</v>
      </c>
      <c r="N223" s="12">
        <v>1224</v>
      </c>
      <c r="O223" s="15" t="s">
        <v>2354</v>
      </c>
    </row>
    <row r="224" spans="1:15" x14ac:dyDescent="0.2">
      <c r="A224" s="10" t="s">
        <v>205</v>
      </c>
      <c r="B224" s="10">
        <v>8012</v>
      </c>
      <c r="C224" s="11" t="s">
        <v>215</v>
      </c>
      <c r="D224" s="12">
        <v>209</v>
      </c>
      <c r="E224" s="12">
        <v>2591</v>
      </c>
      <c r="F224" s="13">
        <f t="shared" si="4"/>
        <v>1.0470379051159783E-2</v>
      </c>
      <c r="G224" s="14">
        <v>8113</v>
      </c>
      <c r="H224" s="12">
        <v>3996</v>
      </c>
      <c r="I224" s="12">
        <v>4117</v>
      </c>
      <c r="J224" s="10" t="s">
        <v>215</v>
      </c>
      <c r="K224" s="10" t="s">
        <v>3012</v>
      </c>
      <c r="L224" s="10" t="s">
        <v>3013</v>
      </c>
      <c r="M224" s="12" t="s">
        <v>3014</v>
      </c>
      <c r="N224" s="12">
        <v>2070</v>
      </c>
      <c r="O224" s="15" t="s">
        <v>2339</v>
      </c>
    </row>
    <row r="225" spans="1:15" x14ac:dyDescent="0.2">
      <c r="A225" s="10" t="s">
        <v>205</v>
      </c>
      <c r="B225" s="10">
        <v>8013</v>
      </c>
      <c r="C225" s="11" t="s">
        <v>216</v>
      </c>
      <c r="D225" s="12">
        <v>149</v>
      </c>
      <c r="E225" s="12">
        <v>3755</v>
      </c>
      <c r="F225" s="13">
        <f t="shared" si="4"/>
        <v>1.5174169562757618E-2</v>
      </c>
      <c r="G225" s="14">
        <v>11815</v>
      </c>
      <c r="H225" s="12">
        <v>6025</v>
      </c>
      <c r="I225" s="12">
        <v>5790</v>
      </c>
      <c r="J225" s="10" t="s">
        <v>216</v>
      </c>
      <c r="K225" s="10" t="s">
        <v>3015</v>
      </c>
      <c r="L225" s="10" t="s">
        <v>3016</v>
      </c>
      <c r="M225" s="12" t="s">
        <v>3017</v>
      </c>
      <c r="N225" s="12">
        <v>1471</v>
      </c>
      <c r="O225" s="15" t="s">
        <v>2339</v>
      </c>
    </row>
    <row r="226" spans="1:15" x14ac:dyDescent="0.2">
      <c r="A226" s="10" t="s">
        <v>205</v>
      </c>
      <c r="B226" s="10">
        <v>8014</v>
      </c>
      <c r="C226" s="11" t="s">
        <v>217</v>
      </c>
      <c r="D226" s="12">
        <v>36</v>
      </c>
      <c r="E226" s="12">
        <v>1890</v>
      </c>
      <c r="F226" s="13">
        <f t="shared" si="4"/>
        <v>7.6375979956356584E-3</v>
      </c>
      <c r="G226" s="14">
        <v>2034</v>
      </c>
      <c r="H226" s="12">
        <v>1059</v>
      </c>
      <c r="I226" s="12">
        <v>975</v>
      </c>
      <c r="J226" s="10" t="s">
        <v>3018</v>
      </c>
      <c r="K226" s="10" t="s">
        <v>3019</v>
      </c>
      <c r="L226" s="10" t="s">
        <v>3020</v>
      </c>
      <c r="M226" s="12" t="s">
        <v>3021</v>
      </c>
      <c r="N226" s="12">
        <v>1510</v>
      </c>
      <c r="O226" s="15" t="s">
        <v>2339</v>
      </c>
    </row>
    <row r="227" spans="1:15" x14ac:dyDescent="0.2">
      <c r="A227" s="10" t="s">
        <v>205</v>
      </c>
      <c r="B227" s="10">
        <v>8015</v>
      </c>
      <c r="C227" s="11" t="s">
        <v>218</v>
      </c>
      <c r="D227" s="12">
        <v>106</v>
      </c>
      <c r="E227" s="12">
        <v>11651</v>
      </c>
      <c r="F227" s="13">
        <f t="shared" si="4"/>
        <v>4.7082356744524365E-2</v>
      </c>
      <c r="G227" s="14">
        <v>1230</v>
      </c>
      <c r="H227" s="12">
        <v>633</v>
      </c>
      <c r="I227" s="12">
        <v>597</v>
      </c>
      <c r="J227" s="10" t="s">
        <v>3022</v>
      </c>
      <c r="K227" s="10" t="s">
        <v>3023</v>
      </c>
      <c r="L227" s="10" t="s">
        <v>3024</v>
      </c>
      <c r="M227" s="12" t="s">
        <v>3025</v>
      </c>
      <c r="N227" s="12">
        <v>1220</v>
      </c>
      <c r="O227" s="15" t="s">
        <v>2339</v>
      </c>
    </row>
    <row r="228" spans="1:15" x14ac:dyDescent="0.2">
      <c r="A228" s="10" t="s">
        <v>205</v>
      </c>
      <c r="B228" s="10">
        <v>8016</v>
      </c>
      <c r="C228" s="11" t="s">
        <v>219</v>
      </c>
      <c r="D228" s="12">
        <v>26</v>
      </c>
      <c r="E228" s="12">
        <v>1053</v>
      </c>
      <c r="F228" s="13">
        <f t="shared" si="4"/>
        <v>4.2552331689970097E-3</v>
      </c>
      <c r="G228" s="14">
        <v>3704</v>
      </c>
      <c r="H228" s="12">
        <v>1881</v>
      </c>
      <c r="I228" s="12">
        <v>1823</v>
      </c>
      <c r="J228" s="10" t="s">
        <v>219</v>
      </c>
      <c r="K228" s="10" t="s">
        <v>3026</v>
      </c>
      <c r="L228" s="10" t="s">
        <v>3027</v>
      </c>
      <c r="M228" s="12" t="s">
        <v>3028</v>
      </c>
      <c r="N228" s="12">
        <v>1199</v>
      </c>
      <c r="O228" s="15" t="s">
        <v>2339</v>
      </c>
    </row>
    <row r="229" spans="1:15" x14ac:dyDescent="0.2">
      <c r="A229" s="10" t="s">
        <v>205</v>
      </c>
      <c r="B229" s="10">
        <v>8017</v>
      </c>
      <c r="C229" s="11" t="s">
        <v>76</v>
      </c>
      <c r="D229" s="12">
        <v>396</v>
      </c>
      <c r="E229" s="12">
        <v>3608</v>
      </c>
      <c r="F229" s="13">
        <f t="shared" si="4"/>
        <v>1.4580134163097067E-2</v>
      </c>
      <c r="G229" s="14">
        <v>180638</v>
      </c>
      <c r="H229" s="12">
        <v>88417</v>
      </c>
      <c r="I229" s="12">
        <v>92221</v>
      </c>
      <c r="J229" s="10" t="s">
        <v>76</v>
      </c>
      <c r="K229" s="10" t="s">
        <v>3029</v>
      </c>
      <c r="L229" s="10" t="s">
        <v>3030</v>
      </c>
      <c r="M229" s="12" t="s">
        <v>3031</v>
      </c>
      <c r="N229" s="12">
        <v>2063</v>
      </c>
      <c r="O229" s="15" t="s">
        <v>2335</v>
      </c>
    </row>
    <row r="230" spans="1:15" x14ac:dyDescent="0.2">
      <c r="A230" s="10" t="s">
        <v>205</v>
      </c>
      <c r="B230" s="10">
        <v>8018</v>
      </c>
      <c r="C230" s="11" t="s">
        <v>220</v>
      </c>
      <c r="D230" s="12">
        <v>126</v>
      </c>
      <c r="E230" s="12">
        <v>1608</v>
      </c>
      <c r="F230" s="13">
        <f t="shared" si="4"/>
        <v>6.4980198820011317E-3</v>
      </c>
      <c r="G230" s="14">
        <v>5099</v>
      </c>
      <c r="H230" s="12">
        <v>2660</v>
      </c>
      <c r="I230" s="12">
        <v>2439</v>
      </c>
      <c r="J230" s="10" t="s">
        <v>220</v>
      </c>
      <c r="K230" s="10" t="s">
        <v>3032</v>
      </c>
      <c r="L230" s="10" t="s">
        <v>3033</v>
      </c>
      <c r="M230" s="12" t="s">
        <v>3034</v>
      </c>
      <c r="N230" s="12">
        <v>2017</v>
      </c>
      <c r="O230" s="15" t="s">
        <v>2339</v>
      </c>
    </row>
    <row r="231" spans="1:15" x14ac:dyDescent="0.2">
      <c r="A231" s="10" t="s">
        <v>205</v>
      </c>
      <c r="B231" s="10">
        <v>8019</v>
      </c>
      <c r="C231" s="11" t="s">
        <v>205</v>
      </c>
      <c r="D231" s="12">
        <v>304</v>
      </c>
      <c r="E231" s="12">
        <v>8382</v>
      </c>
      <c r="F231" s="13">
        <f t="shared" si="4"/>
        <v>3.3872140952073061E-2</v>
      </c>
      <c r="G231" s="14">
        <v>937674</v>
      </c>
      <c r="H231" s="12">
        <v>457240</v>
      </c>
      <c r="I231" s="12">
        <v>480434</v>
      </c>
      <c r="J231" s="10" t="s">
        <v>205</v>
      </c>
      <c r="K231" s="10" t="s">
        <v>3035</v>
      </c>
      <c r="L231" s="10" t="s">
        <v>3036</v>
      </c>
      <c r="M231" s="12" t="s">
        <v>3037</v>
      </c>
      <c r="N231" s="12">
        <v>1433</v>
      </c>
      <c r="O231" s="15" t="s">
        <v>2335</v>
      </c>
    </row>
    <row r="232" spans="1:15" x14ac:dyDescent="0.2">
      <c r="A232" s="10" t="s">
        <v>205</v>
      </c>
      <c r="B232" s="10">
        <v>8020</v>
      </c>
      <c r="C232" s="11" t="s">
        <v>221</v>
      </c>
      <c r="D232" s="12">
        <v>165</v>
      </c>
      <c r="E232" s="12">
        <v>1990</v>
      </c>
      <c r="F232" s="13">
        <f t="shared" si="4"/>
        <v>8.0417037096904547E-3</v>
      </c>
      <c r="G232" s="14">
        <v>6222</v>
      </c>
      <c r="H232" s="12">
        <v>3156</v>
      </c>
      <c r="I232" s="12">
        <v>3066</v>
      </c>
      <c r="J232" s="10" t="s">
        <v>3038</v>
      </c>
      <c r="K232" s="10" t="s">
        <v>3039</v>
      </c>
      <c r="L232" s="10" t="s">
        <v>3040</v>
      </c>
      <c r="M232" s="10" t="s">
        <v>3041</v>
      </c>
      <c r="N232" s="10">
        <v>450</v>
      </c>
      <c r="O232" s="15" t="s">
        <v>2339</v>
      </c>
    </row>
    <row r="233" spans="1:15" x14ac:dyDescent="0.2">
      <c r="A233" s="10" t="s">
        <v>205</v>
      </c>
      <c r="B233" s="10">
        <v>8021</v>
      </c>
      <c r="C233" s="11" t="s">
        <v>222</v>
      </c>
      <c r="D233" s="12">
        <v>317</v>
      </c>
      <c r="E233" s="12">
        <v>533</v>
      </c>
      <c r="F233" s="13">
        <f t="shared" si="4"/>
        <v>2.1538834559120664E-3</v>
      </c>
      <c r="G233" s="14">
        <v>150506</v>
      </c>
      <c r="H233" s="12">
        <v>73827</v>
      </c>
      <c r="I233" s="12">
        <v>76679</v>
      </c>
      <c r="J233" s="10" t="s">
        <v>222</v>
      </c>
      <c r="K233" s="10" t="s">
        <v>3042</v>
      </c>
      <c r="L233" s="10" t="s">
        <v>3043</v>
      </c>
      <c r="M233" s="12" t="s">
        <v>3044</v>
      </c>
      <c r="N233" s="12">
        <v>1171</v>
      </c>
      <c r="O233" s="15" t="s">
        <v>2335</v>
      </c>
    </row>
    <row r="234" spans="1:15" x14ac:dyDescent="0.2">
      <c r="A234" s="10" t="s">
        <v>205</v>
      </c>
      <c r="B234" s="10">
        <v>8022</v>
      </c>
      <c r="C234" s="11" t="s">
        <v>223</v>
      </c>
      <c r="D234" s="12">
        <v>21</v>
      </c>
      <c r="E234" s="12">
        <v>1033</v>
      </c>
      <c r="F234" s="13">
        <f t="shared" si="4"/>
        <v>4.1744120261860505E-3</v>
      </c>
      <c r="G234" s="14">
        <v>2456</v>
      </c>
      <c r="H234" s="12">
        <v>1244</v>
      </c>
      <c r="I234" s="12">
        <v>1212</v>
      </c>
      <c r="J234" s="10" t="s">
        <v>1176</v>
      </c>
      <c r="K234" s="10" t="s">
        <v>3045</v>
      </c>
      <c r="L234" s="10" t="s">
        <v>3046</v>
      </c>
      <c r="M234" s="12" t="s">
        <v>3047</v>
      </c>
      <c r="N234" s="12">
        <v>1595</v>
      </c>
      <c r="O234" s="15" t="s">
        <v>2339</v>
      </c>
    </row>
    <row r="235" spans="1:15" x14ac:dyDescent="0.2">
      <c r="A235" s="10" t="s">
        <v>205</v>
      </c>
      <c r="B235" s="10">
        <v>8023</v>
      </c>
      <c r="C235" s="11" t="s">
        <v>224</v>
      </c>
      <c r="D235" s="12">
        <v>51</v>
      </c>
      <c r="E235" s="12">
        <v>1730</v>
      </c>
      <c r="F235" s="13">
        <f t="shared" si="4"/>
        <v>6.9910288531479835E-3</v>
      </c>
      <c r="G235" s="14">
        <v>6656</v>
      </c>
      <c r="H235" s="12">
        <v>3299</v>
      </c>
      <c r="I235" s="12">
        <v>3357</v>
      </c>
      <c r="J235" s="10" t="s">
        <v>1578</v>
      </c>
      <c r="K235" s="10" t="s">
        <v>3048</v>
      </c>
      <c r="L235" s="10" t="s">
        <v>3049</v>
      </c>
      <c r="M235" s="12" t="s">
        <v>3050</v>
      </c>
      <c r="N235" s="12">
        <v>1432</v>
      </c>
      <c r="O235" s="15" t="s">
        <v>2339</v>
      </c>
    </row>
    <row r="236" spans="1:15" x14ac:dyDescent="0.2">
      <c r="A236" s="10" t="s">
        <v>205</v>
      </c>
      <c r="B236" s="10">
        <v>8024</v>
      </c>
      <c r="C236" s="11" t="s">
        <v>225</v>
      </c>
      <c r="D236" s="12">
        <v>28</v>
      </c>
      <c r="E236" s="12">
        <v>670</v>
      </c>
      <c r="F236" s="13">
        <f t="shared" si="4"/>
        <v>2.7075082841671381E-3</v>
      </c>
      <c r="G236" s="14">
        <v>3791</v>
      </c>
      <c r="H236" s="12">
        <v>1864</v>
      </c>
      <c r="I236" s="12">
        <v>1927</v>
      </c>
      <c r="J236" s="10" t="s">
        <v>225</v>
      </c>
      <c r="K236" s="10" t="s">
        <v>3051</v>
      </c>
      <c r="L236" s="10" t="s">
        <v>3052</v>
      </c>
      <c r="M236" s="12" t="s">
        <v>3053</v>
      </c>
      <c r="N236" s="12">
        <v>1619</v>
      </c>
      <c r="O236" s="15" t="s">
        <v>2339</v>
      </c>
    </row>
    <row r="237" spans="1:15" x14ac:dyDescent="0.2">
      <c r="A237" s="10" t="s">
        <v>205</v>
      </c>
      <c r="B237" s="10">
        <v>8025</v>
      </c>
      <c r="C237" s="11" t="s">
        <v>226</v>
      </c>
      <c r="D237" s="12">
        <v>26</v>
      </c>
      <c r="E237" s="12">
        <v>853</v>
      </c>
      <c r="F237" s="13">
        <f t="shared" si="4"/>
        <v>3.4470217408874163E-3</v>
      </c>
      <c r="G237" s="14">
        <v>7023</v>
      </c>
      <c r="H237" s="12">
        <v>3465</v>
      </c>
      <c r="I237" s="12">
        <v>3558</v>
      </c>
      <c r="J237" s="10" t="s">
        <v>3054</v>
      </c>
      <c r="K237" s="10" t="s">
        <v>3055</v>
      </c>
      <c r="L237" s="10" t="s">
        <v>3056</v>
      </c>
      <c r="M237" s="12" t="s">
        <v>3057</v>
      </c>
      <c r="N237" s="12">
        <v>2156</v>
      </c>
      <c r="O237" s="15" t="s">
        <v>2363</v>
      </c>
    </row>
    <row r="238" spans="1:15" x14ac:dyDescent="0.2">
      <c r="A238" s="10" t="s">
        <v>205</v>
      </c>
      <c r="B238" s="10">
        <v>8026</v>
      </c>
      <c r="C238" s="11" t="s">
        <v>227</v>
      </c>
      <c r="D238" s="12">
        <v>35</v>
      </c>
      <c r="E238" s="12">
        <v>485</v>
      </c>
      <c r="F238" s="13">
        <f t="shared" si="4"/>
        <v>1.9599127131657641E-3</v>
      </c>
      <c r="G238" s="14">
        <v>2448</v>
      </c>
      <c r="H238" s="12">
        <v>1251</v>
      </c>
      <c r="I238" s="12">
        <v>1197</v>
      </c>
      <c r="J238" s="10" t="s">
        <v>3058</v>
      </c>
      <c r="K238" s="10" t="s">
        <v>3059</v>
      </c>
      <c r="L238" s="10" t="s">
        <v>3060</v>
      </c>
      <c r="M238" s="12" t="s">
        <v>3061</v>
      </c>
      <c r="N238" s="12">
        <v>1685</v>
      </c>
      <c r="O238" s="15" t="s">
        <v>2339</v>
      </c>
    </row>
    <row r="239" spans="1:15" x14ac:dyDescent="0.2">
      <c r="A239" s="10" t="s">
        <v>205</v>
      </c>
      <c r="B239" s="10">
        <v>8027</v>
      </c>
      <c r="C239" s="11" t="s">
        <v>228</v>
      </c>
      <c r="D239" s="12">
        <v>1072</v>
      </c>
      <c r="E239" s="12">
        <v>6972</v>
      </c>
      <c r="F239" s="13">
        <f t="shared" si="4"/>
        <v>2.8174250383900427E-2</v>
      </c>
      <c r="G239" s="14">
        <v>50180</v>
      </c>
      <c r="H239" s="12">
        <v>24298</v>
      </c>
      <c r="I239" s="12">
        <v>25882</v>
      </c>
      <c r="J239" s="10" t="s">
        <v>228</v>
      </c>
      <c r="K239" s="10" t="s">
        <v>3062</v>
      </c>
      <c r="L239" s="10" t="s">
        <v>3063</v>
      </c>
      <c r="M239" s="12" t="s">
        <v>3064</v>
      </c>
      <c r="N239" s="12">
        <v>2398</v>
      </c>
      <c r="O239" s="15" t="s">
        <v>2339</v>
      </c>
    </row>
    <row r="240" spans="1:15" x14ac:dyDescent="0.2">
      <c r="A240" s="10" t="s">
        <v>205</v>
      </c>
      <c r="B240" s="10">
        <v>8028</v>
      </c>
      <c r="C240" s="11" t="s">
        <v>229</v>
      </c>
      <c r="D240" s="12">
        <v>101</v>
      </c>
      <c r="E240" s="12">
        <v>5995</v>
      </c>
      <c r="F240" s="13">
        <f t="shared" si="4"/>
        <v>2.4226137557585063E-2</v>
      </c>
      <c r="G240" s="14">
        <v>4237</v>
      </c>
      <c r="H240" s="12">
        <v>2133</v>
      </c>
      <c r="I240" s="12">
        <v>2104</v>
      </c>
      <c r="J240" s="10" t="s">
        <v>229</v>
      </c>
      <c r="K240" s="10" t="s">
        <v>3065</v>
      </c>
      <c r="L240" s="10" t="s">
        <v>3066</v>
      </c>
      <c r="M240" s="12" t="s">
        <v>3067</v>
      </c>
      <c r="N240" s="12">
        <v>1100</v>
      </c>
      <c r="O240" s="15" t="s">
        <v>2339</v>
      </c>
    </row>
    <row r="241" spans="1:15" x14ac:dyDescent="0.2">
      <c r="A241" s="10" t="s">
        <v>205</v>
      </c>
      <c r="B241" s="10">
        <v>8029</v>
      </c>
      <c r="C241" s="11" t="s">
        <v>230</v>
      </c>
      <c r="D241" s="12">
        <v>1001</v>
      </c>
      <c r="E241" s="12">
        <v>9632</v>
      </c>
      <c r="F241" s="13">
        <f t="shared" si="4"/>
        <v>3.8923462377758018E-2</v>
      </c>
      <c r="G241" s="14">
        <v>50514</v>
      </c>
      <c r="H241" s="12">
        <v>25178</v>
      </c>
      <c r="I241" s="12">
        <v>25336</v>
      </c>
      <c r="J241" s="10" t="s">
        <v>3068</v>
      </c>
      <c r="K241" s="10" t="s">
        <v>3069</v>
      </c>
      <c r="L241" s="10" t="s">
        <v>3070</v>
      </c>
      <c r="M241" s="12" t="s">
        <v>3071</v>
      </c>
      <c r="N241" s="12">
        <v>2339</v>
      </c>
      <c r="O241" s="15" t="s">
        <v>2339</v>
      </c>
    </row>
    <row r="242" spans="1:15" x14ac:dyDescent="0.2">
      <c r="A242" s="10" t="s">
        <v>205</v>
      </c>
      <c r="B242" s="10">
        <v>8030</v>
      </c>
      <c r="C242" s="11" t="s">
        <v>231</v>
      </c>
      <c r="D242" s="12">
        <v>342</v>
      </c>
      <c r="E242" s="12">
        <v>1823</v>
      </c>
      <c r="F242" s="13">
        <f t="shared" si="4"/>
        <v>7.3668471672189446E-3</v>
      </c>
      <c r="G242" s="14">
        <v>8196</v>
      </c>
      <c r="H242" s="12">
        <v>4105</v>
      </c>
      <c r="I242" s="12">
        <v>4091</v>
      </c>
      <c r="J242" s="10" t="s">
        <v>3072</v>
      </c>
      <c r="K242" s="10" t="s">
        <v>3073</v>
      </c>
      <c r="L242" s="10" t="s">
        <v>3074</v>
      </c>
      <c r="M242" s="12" t="s">
        <v>3075</v>
      </c>
      <c r="N242" s="12">
        <v>1421</v>
      </c>
      <c r="O242" s="15" t="s">
        <v>2339</v>
      </c>
    </row>
    <row r="243" spans="1:15" x14ac:dyDescent="0.2">
      <c r="A243" s="10" t="s">
        <v>205</v>
      </c>
      <c r="B243" s="10">
        <v>8031</v>
      </c>
      <c r="C243" s="11" t="s">
        <v>45</v>
      </c>
      <c r="D243" s="12">
        <v>477</v>
      </c>
      <c r="E243" s="12">
        <v>5730</v>
      </c>
      <c r="F243" s="13">
        <f t="shared" si="4"/>
        <v>2.3155257415339851E-2</v>
      </c>
      <c r="G243" s="14">
        <v>35473</v>
      </c>
      <c r="H243" s="12">
        <v>17702</v>
      </c>
      <c r="I243" s="12">
        <v>17771</v>
      </c>
      <c r="J243" s="10" t="s">
        <v>313</v>
      </c>
      <c r="K243" s="10" t="s">
        <v>3076</v>
      </c>
      <c r="L243" s="10" t="s">
        <v>3077</v>
      </c>
      <c r="M243" s="12" t="s">
        <v>3078</v>
      </c>
      <c r="N243" s="12">
        <v>2000</v>
      </c>
      <c r="O243" s="15" t="s">
        <v>2339</v>
      </c>
    </row>
    <row r="244" spans="1:15" x14ac:dyDescent="0.2">
      <c r="A244" s="10" t="s">
        <v>205</v>
      </c>
      <c r="B244" s="10">
        <v>8032</v>
      </c>
      <c r="C244" s="11" t="s">
        <v>232</v>
      </c>
      <c r="D244" s="12">
        <v>119</v>
      </c>
      <c r="E244" s="12">
        <v>1924</v>
      </c>
      <c r="F244" s="13">
        <f t="shared" si="4"/>
        <v>7.774993938414289E-3</v>
      </c>
      <c r="G244" s="14">
        <v>116662</v>
      </c>
      <c r="H244" s="12">
        <v>56247</v>
      </c>
      <c r="I244" s="12">
        <v>60415</v>
      </c>
      <c r="J244" s="10" t="s">
        <v>3079</v>
      </c>
      <c r="K244" s="10" t="s">
        <v>3080</v>
      </c>
      <c r="L244" s="10" t="s">
        <v>3081</v>
      </c>
      <c r="M244" s="12" t="s">
        <v>3082</v>
      </c>
      <c r="N244" s="12">
        <v>1718</v>
      </c>
      <c r="O244" s="15" t="s">
        <v>2335</v>
      </c>
    </row>
    <row r="245" spans="1:15" x14ac:dyDescent="0.2">
      <c r="A245" s="10" t="s">
        <v>205</v>
      </c>
      <c r="B245" s="10">
        <v>8033</v>
      </c>
      <c r="C245" s="11" t="s">
        <v>233</v>
      </c>
      <c r="D245" s="12">
        <v>41</v>
      </c>
      <c r="E245" s="12">
        <v>853</v>
      </c>
      <c r="F245" s="13">
        <f t="shared" si="4"/>
        <v>3.4470217408874163E-3</v>
      </c>
      <c r="G245" s="14">
        <v>824</v>
      </c>
      <c r="H245" s="12">
        <v>411</v>
      </c>
      <c r="I245" s="12">
        <v>413</v>
      </c>
      <c r="J245" s="10" t="s">
        <v>233</v>
      </c>
      <c r="K245" s="10" t="s">
        <v>3083</v>
      </c>
      <c r="L245" s="10" t="s">
        <v>3084</v>
      </c>
      <c r="M245" s="12" t="s">
        <v>3085</v>
      </c>
      <c r="N245" s="12">
        <v>1662</v>
      </c>
      <c r="O245" s="15" t="s">
        <v>2339</v>
      </c>
    </row>
    <row r="246" spans="1:15" x14ac:dyDescent="0.2">
      <c r="A246" s="10" t="s">
        <v>205</v>
      </c>
      <c r="B246" s="10">
        <v>8034</v>
      </c>
      <c r="C246" s="11" t="s">
        <v>234</v>
      </c>
      <c r="D246" s="12">
        <v>43</v>
      </c>
      <c r="E246" s="12">
        <v>2861</v>
      </c>
      <c r="F246" s="13">
        <f t="shared" si="4"/>
        <v>1.1561464479107735E-2</v>
      </c>
      <c r="G246" s="14">
        <v>5196</v>
      </c>
      <c r="H246" s="12">
        <v>2605</v>
      </c>
      <c r="I246" s="12">
        <v>2591</v>
      </c>
      <c r="J246" s="10" t="s">
        <v>234</v>
      </c>
      <c r="K246" s="10" t="s">
        <v>3086</v>
      </c>
      <c r="L246" s="10" t="s">
        <v>3087</v>
      </c>
      <c r="M246" s="12" t="s">
        <v>3088</v>
      </c>
      <c r="N246" s="12">
        <v>2020</v>
      </c>
      <c r="O246" s="15" t="s">
        <v>2363</v>
      </c>
    </row>
    <row r="247" spans="1:15" x14ac:dyDescent="0.2">
      <c r="A247" s="10" t="s">
        <v>205</v>
      </c>
      <c r="B247" s="10">
        <v>8035</v>
      </c>
      <c r="C247" s="11" t="s">
        <v>235</v>
      </c>
      <c r="D247" s="12">
        <v>151</v>
      </c>
      <c r="E247" s="12">
        <v>7413</v>
      </c>
      <c r="F247" s="13">
        <f t="shared" si="4"/>
        <v>2.9956356582882083E-2</v>
      </c>
      <c r="G247" s="14">
        <v>11005</v>
      </c>
      <c r="H247" s="12">
        <v>5760</v>
      </c>
      <c r="I247" s="12">
        <v>5245</v>
      </c>
      <c r="J247" s="10" t="s">
        <v>235</v>
      </c>
      <c r="K247" s="10" t="s">
        <v>3089</v>
      </c>
      <c r="L247" s="10" t="s">
        <v>3090</v>
      </c>
      <c r="M247" s="12" t="s">
        <v>3091</v>
      </c>
      <c r="N247" s="12">
        <v>1369</v>
      </c>
      <c r="O247" s="15" t="s">
        <v>2339</v>
      </c>
    </row>
    <row r="248" spans="1:15" x14ac:dyDescent="0.2">
      <c r="A248" s="10" t="s">
        <v>205</v>
      </c>
      <c r="B248" s="10">
        <v>8036</v>
      </c>
      <c r="C248" s="11" t="s">
        <v>47</v>
      </c>
      <c r="D248" s="12">
        <v>293</v>
      </c>
      <c r="E248" s="12">
        <v>10771</v>
      </c>
      <c r="F248" s="13">
        <f t="shared" si="4"/>
        <v>4.3526226460842157E-2</v>
      </c>
      <c r="G248" s="14">
        <v>40859</v>
      </c>
      <c r="H248" s="12">
        <v>20188</v>
      </c>
      <c r="I248" s="12">
        <v>20671</v>
      </c>
      <c r="J248" s="10" t="s">
        <v>3092</v>
      </c>
      <c r="K248" s="10" t="s">
        <v>3093</v>
      </c>
      <c r="L248" s="10" t="s">
        <v>3094</v>
      </c>
      <c r="M248" s="12" t="s">
        <v>3095</v>
      </c>
      <c r="N248" s="12">
        <v>1380</v>
      </c>
      <c r="O248" s="15" t="s">
        <v>2354</v>
      </c>
    </row>
    <row r="249" spans="1:15" x14ac:dyDescent="0.2">
      <c r="A249" s="10" t="s">
        <v>205</v>
      </c>
      <c r="B249" s="10">
        <v>8037</v>
      </c>
      <c r="C249" s="11" t="s">
        <v>48</v>
      </c>
      <c r="D249" s="12">
        <v>101</v>
      </c>
      <c r="E249" s="12">
        <v>3547</v>
      </c>
      <c r="F249" s="13">
        <f t="shared" si="4"/>
        <v>1.433362967752364E-2</v>
      </c>
      <c r="G249" s="14">
        <v>1512450</v>
      </c>
      <c r="H249" s="12">
        <v>756977</v>
      </c>
      <c r="I249" s="12">
        <v>755473</v>
      </c>
      <c r="J249" s="10" t="s">
        <v>48</v>
      </c>
      <c r="K249" s="10" t="s">
        <v>3096</v>
      </c>
      <c r="L249" s="10" t="s">
        <v>3097</v>
      </c>
      <c r="M249" s="12" t="s">
        <v>3098</v>
      </c>
      <c r="N249" s="12">
        <v>1137</v>
      </c>
      <c r="O249" s="15" t="s">
        <v>2387</v>
      </c>
    </row>
    <row r="250" spans="1:15" x14ac:dyDescent="0.2">
      <c r="A250" s="10" t="s">
        <v>205</v>
      </c>
      <c r="B250" s="10">
        <v>8038</v>
      </c>
      <c r="C250" s="11" t="s">
        <v>236</v>
      </c>
      <c r="D250" s="12">
        <v>52</v>
      </c>
      <c r="E250" s="12">
        <v>4120</v>
      </c>
      <c r="F250" s="13">
        <f t="shared" si="4"/>
        <v>1.6649155419057624E-2</v>
      </c>
      <c r="G250" s="14">
        <v>4980</v>
      </c>
      <c r="H250" s="12">
        <v>2517</v>
      </c>
      <c r="I250" s="12">
        <v>2463</v>
      </c>
      <c r="J250" s="10" t="s">
        <v>236</v>
      </c>
      <c r="K250" s="10" t="s">
        <v>3099</v>
      </c>
      <c r="L250" s="10" t="s">
        <v>3100</v>
      </c>
      <c r="M250" s="12" t="s">
        <v>3101</v>
      </c>
      <c r="N250" s="12">
        <v>1120</v>
      </c>
      <c r="O250" s="15" t="s">
        <v>2339</v>
      </c>
    </row>
    <row r="251" spans="1:15" x14ac:dyDescent="0.2">
      <c r="A251" s="10" t="s">
        <v>205</v>
      </c>
      <c r="B251" s="10">
        <v>8039</v>
      </c>
      <c r="C251" s="11" t="s">
        <v>237</v>
      </c>
      <c r="D251" s="12">
        <v>45</v>
      </c>
      <c r="E251" s="12">
        <v>1348</v>
      </c>
      <c r="F251" s="13">
        <f t="shared" si="4"/>
        <v>5.4473450254586596E-3</v>
      </c>
      <c r="G251" s="14">
        <v>4122</v>
      </c>
      <c r="H251" s="12">
        <v>2117</v>
      </c>
      <c r="I251" s="12">
        <v>2005</v>
      </c>
      <c r="J251" s="10" t="s">
        <v>3102</v>
      </c>
      <c r="K251" s="10" t="s">
        <v>3103</v>
      </c>
      <c r="L251" s="10" t="s">
        <v>3104</v>
      </c>
      <c r="M251" s="12" t="s">
        <v>3105</v>
      </c>
      <c r="N251" s="12">
        <v>1420</v>
      </c>
      <c r="O251" s="15" t="s">
        <v>2339</v>
      </c>
    </row>
    <row r="252" spans="1:15" x14ac:dyDescent="0.2">
      <c r="A252" s="10" t="s">
        <v>205</v>
      </c>
      <c r="B252" s="10">
        <v>8040</v>
      </c>
      <c r="C252" s="11" t="s">
        <v>238</v>
      </c>
      <c r="D252" s="12">
        <v>220</v>
      </c>
      <c r="E252" s="12">
        <v>8737</v>
      </c>
      <c r="F252" s="13">
        <f t="shared" si="4"/>
        <v>3.5306716236967593E-2</v>
      </c>
      <c r="G252" s="14">
        <v>25144</v>
      </c>
      <c r="H252" s="12">
        <v>12406</v>
      </c>
      <c r="I252" s="12">
        <v>12738</v>
      </c>
      <c r="J252" s="10" t="s">
        <v>238</v>
      </c>
      <c r="K252" s="10" t="s">
        <v>3106</v>
      </c>
      <c r="L252" s="10" t="s">
        <v>3107</v>
      </c>
      <c r="M252" s="12" t="s">
        <v>3108</v>
      </c>
      <c r="N252" s="12">
        <v>2100</v>
      </c>
      <c r="O252" s="15" t="s">
        <v>2354</v>
      </c>
    </row>
    <row r="253" spans="1:15" x14ac:dyDescent="0.2">
      <c r="A253" s="10" t="s">
        <v>205</v>
      </c>
      <c r="B253" s="10">
        <v>8041</v>
      </c>
      <c r="C253" s="11" t="s">
        <v>239</v>
      </c>
      <c r="D253" s="12">
        <v>72</v>
      </c>
      <c r="E253" s="12">
        <v>1006</v>
      </c>
      <c r="F253" s="13">
        <f t="shared" si="4"/>
        <v>4.0653034833912551E-3</v>
      </c>
      <c r="G253" s="14">
        <v>1302</v>
      </c>
      <c r="H253" s="12">
        <v>621</v>
      </c>
      <c r="I253" s="12">
        <v>681</v>
      </c>
      <c r="J253" s="10" t="s">
        <v>239</v>
      </c>
      <c r="K253" s="10" t="s">
        <v>3109</v>
      </c>
      <c r="L253" s="10" t="s">
        <v>3110</v>
      </c>
      <c r="M253" s="12" t="s">
        <v>3111</v>
      </c>
      <c r="N253" s="12">
        <v>1683</v>
      </c>
      <c r="O253" s="15" t="s">
        <v>2339</v>
      </c>
    </row>
    <row r="254" spans="1:15" x14ac:dyDescent="0.2">
      <c r="A254" s="10" t="s">
        <v>205</v>
      </c>
      <c r="B254" s="10">
        <v>8042</v>
      </c>
      <c r="C254" s="11" t="s">
        <v>240</v>
      </c>
      <c r="D254" s="12">
        <v>70</v>
      </c>
      <c r="E254" s="12">
        <v>5025</v>
      </c>
      <c r="F254" s="13">
        <f t="shared" si="4"/>
        <v>2.0306312131253536E-2</v>
      </c>
      <c r="G254" s="14">
        <v>1178</v>
      </c>
      <c r="H254" s="12">
        <v>626</v>
      </c>
      <c r="I254" s="12">
        <v>552</v>
      </c>
      <c r="J254" s="10" t="s">
        <v>240</v>
      </c>
      <c r="K254" s="10" t="s">
        <v>3112</v>
      </c>
      <c r="L254" s="10" t="s">
        <v>3113</v>
      </c>
      <c r="M254" s="12" t="s">
        <v>3114</v>
      </c>
      <c r="N254" s="12">
        <v>1060</v>
      </c>
      <c r="O254" s="15" t="s">
        <v>2339</v>
      </c>
    </row>
    <row r="255" spans="1:15" x14ac:dyDescent="0.2">
      <c r="A255" s="10" t="s">
        <v>205</v>
      </c>
      <c r="B255" s="10">
        <v>8043</v>
      </c>
      <c r="C255" s="11" t="s">
        <v>241</v>
      </c>
      <c r="D255" s="12">
        <v>25</v>
      </c>
      <c r="E255" s="12">
        <v>727</v>
      </c>
      <c r="F255" s="13">
        <f t="shared" si="4"/>
        <v>2.9378485411783724E-3</v>
      </c>
      <c r="G255" s="14">
        <v>2742</v>
      </c>
      <c r="H255" s="12">
        <v>1414</v>
      </c>
      <c r="I255" s="12">
        <v>1328</v>
      </c>
      <c r="J255" s="10" t="s">
        <v>241</v>
      </c>
      <c r="K255" s="10" t="s">
        <v>3115</v>
      </c>
      <c r="L255" s="10" t="s">
        <v>3116</v>
      </c>
      <c r="M255" s="12" t="s">
        <v>3117</v>
      </c>
      <c r="N255" s="12">
        <v>1902</v>
      </c>
      <c r="O255" s="15" t="s">
        <v>2339</v>
      </c>
    </row>
    <row r="256" spans="1:15" x14ac:dyDescent="0.2">
      <c r="A256" s="10" t="s">
        <v>205</v>
      </c>
      <c r="B256" s="10">
        <v>8044</v>
      </c>
      <c r="C256" s="11" t="s">
        <v>50</v>
      </c>
      <c r="D256" s="12">
        <v>33</v>
      </c>
      <c r="E256" s="12">
        <v>1182</v>
      </c>
      <c r="F256" s="13">
        <f t="shared" si="4"/>
        <v>4.7765295401276976E-3</v>
      </c>
      <c r="G256" s="14">
        <v>4314</v>
      </c>
      <c r="H256" s="12">
        <v>2163</v>
      </c>
      <c r="I256" s="12">
        <v>2151</v>
      </c>
      <c r="J256" s="10" t="s">
        <v>3118</v>
      </c>
      <c r="K256" s="10" t="s">
        <v>3119</v>
      </c>
      <c r="L256" s="10" t="s">
        <v>3120</v>
      </c>
      <c r="M256" s="12" t="s">
        <v>3121</v>
      </c>
      <c r="N256" s="12">
        <v>1741</v>
      </c>
      <c r="O256" s="15" t="s">
        <v>2363</v>
      </c>
    </row>
    <row r="257" spans="1:15" x14ac:dyDescent="0.2">
      <c r="A257" s="10" t="s">
        <v>205</v>
      </c>
      <c r="B257" s="10">
        <v>8045</v>
      </c>
      <c r="C257" s="11" t="s">
        <v>242</v>
      </c>
      <c r="D257" s="12">
        <v>489</v>
      </c>
      <c r="E257" s="12">
        <v>429</v>
      </c>
      <c r="F257" s="13">
        <f t="shared" si="4"/>
        <v>1.7336135132950781E-3</v>
      </c>
      <c r="G257" s="14">
        <v>44853</v>
      </c>
      <c r="H257" s="12">
        <v>22381</v>
      </c>
      <c r="I257" s="12">
        <v>22472</v>
      </c>
      <c r="J257" s="10" t="s">
        <v>3122</v>
      </c>
      <c r="K257" s="10" t="s">
        <v>3123</v>
      </c>
      <c r="L257" s="10" t="s">
        <v>3124</v>
      </c>
      <c r="M257" s="12" t="s">
        <v>3125</v>
      </c>
      <c r="N257" s="12">
        <v>1150</v>
      </c>
      <c r="O257" s="15" t="s">
        <v>2354</v>
      </c>
    </row>
    <row r="258" spans="1:15" x14ac:dyDescent="0.2">
      <c r="A258" s="10" t="s">
        <v>205</v>
      </c>
      <c r="B258" s="10">
        <v>8046</v>
      </c>
      <c r="C258" s="11" t="s">
        <v>52</v>
      </c>
      <c r="D258" s="12">
        <v>278</v>
      </c>
      <c r="E258" s="12">
        <v>2183</v>
      </c>
      <c r="F258" s="13">
        <f t="shared" si="4"/>
        <v>8.8216277378162129E-3</v>
      </c>
      <c r="G258" s="14">
        <v>7266</v>
      </c>
      <c r="H258" s="12">
        <v>3665</v>
      </c>
      <c r="I258" s="12">
        <v>3601</v>
      </c>
      <c r="J258" s="10" t="s">
        <v>52</v>
      </c>
      <c r="K258" s="10" t="s">
        <v>3126</v>
      </c>
      <c r="L258" s="10" t="s">
        <v>3127</v>
      </c>
      <c r="M258" s="10" t="s">
        <v>3128</v>
      </c>
      <c r="N258" s="10">
        <v>582</v>
      </c>
      <c r="O258" s="15" t="s">
        <v>2339</v>
      </c>
    </row>
    <row r="259" spans="1:15" x14ac:dyDescent="0.2">
      <c r="A259" s="10" t="s">
        <v>205</v>
      </c>
      <c r="B259" s="10">
        <v>8047</v>
      </c>
      <c r="C259" s="11" t="s">
        <v>243</v>
      </c>
      <c r="D259" s="12">
        <v>115</v>
      </c>
      <c r="E259" s="12">
        <v>1807</v>
      </c>
      <c r="F259" s="13">
        <f t="shared" si="4"/>
        <v>7.302190252970177E-3</v>
      </c>
      <c r="G259" s="14">
        <v>4447</v>
      </c>
      <c r="H259" s="12">
        <v>2334</v>
      </c>
      <c r="I259" s="12">
        <v>2113</v>
      </c>
      <c r="J259" s="10" t="s">
        <v>243</v>
      </c>
      <c r="K259" s="10" t="s">
        <v>3129</v>
      </c>
      <c r="L259" s="10" t="s">
        <v>3130</v>
      </c>
      <c r="M259" s="10" t="s">
        <v>3131</v>
      </c>
      <c r="N259" s="10">
        <v>757</v>
      </c>
      <c r="O259" s="15" t="s">
        <v>2339</v>
      </c>
    </row>
    <row r="260" spans="1:15" x14ac:dyDescent="0.2">
      <c r="A260" s="10" t="s">
        <v>205</v>
      </c>
      <c r="B260" s="10">
        <v>8048</v>
      </c>
      <c r="C260" s="11" t="s">
        <v>244</v>
      </c>
      <c r="D260" s="12">
        <v>181</v>
      </c>
      <c r="E260" s="12">
        <v>4860</v>
      </c>
      <c r="F260" s="13">
        <f t="shared" si="4"/>
        <v>1.963953770306312E-2</v>
      </c>
      <c r="G260" s="14">
        <v>22712</v>
      </c>
      <c r="H260" s="12">
        <v>11390</v>
      </c>
      <c r="I260" s="12">
        <v>11322</v>
      </c>
      <c r="J260" s="10" t="s">
        <v>244</v>
      </c>
      <c r="K260" s="10" t="s">
        <v>3132</v>
      </c>
      <c r="L260" s="10" t="s">
        <v>3133</v>
      </c>
      <c r="M260" s="12" t="s">
        <v>3134</v>
      </c>
      <c r="N260" s="12">
        <v>1836</v>
      </c>
      <c r="O260" s="15" t="s">
        <v>2339</v>
      </c>
    </row>
    <row r="261" spans="1:15" x14ac:dyDescent="0.2">
      <c r="A261" s="10" t="s">
        <v>205</v>
      </c>
      <c r="B261" s="10">
        <v>8049</v>
      </c>
      <c r="C261" s="11" t="s">
        <v>245</v>
      </c>
      <c r="D261" s="12">
        <v>42</v>
      </c>
      <c r="E261" s="12">
        <v>2001</v>
      </c>
      <c r="F261" s="13">
        <f t="shared" si="4"/>
        <v>8.0861553382364833E-3</v>
      </c>
      <c r="G261" s="14">
        <v>2757</v>
      </c>
      <c r="H261" s="12">
        <v>1377</v>
      </c>
      <c r="I261" s="12">
        <v>1380</v>
      </c>
      <c r="J261" s="10" t="s">
        <v>245</v>
      </c>
      <c r="K261" s="10" t="s">
        <v>3135</v>
      </c>
      <c r="L261" s="10" t="s">
        <v>3136</v>
      </c>
      <c r="M261" s="12" t="s">
        <v>3137</v>
      </c>
      <c r="N261" s="12">
        <v>1639</v>
      </c>
      <c r="O261" s="15" t="s">
        <v>2339</v>
      </c>
    </row>
    <row r="262" spans="1:15" x14ac:dyDescent="0.2">
      <c r="A262" s="10" t="s">
        <v>205</v>
      </c>
      <c r="B262" s="10">
        <v>8050</v>
      </c>
      <c r="C262" s="11" t="s">
        <v>246</v>
      </c>
      <c r="D262" s="12">
        <v>94</v>
      </c>
      <c r="E262" s="12">
        <v>2602</v>
      </c>
      <c r="F262" s="13">
        <f t="shared" si="4"/>
        <v>1.0514830679705812E-2</v>
      </c>
      <c r="G262" s="14">
        <v>65753</v>
      </c>
      <c r="H262" s="12">
        <v>32139</v>
      </c>
      <c r="I262" s="12">
        <v>33614</v>
      </c>
      <c r="J262" s="10" t="s">
        <v>246</v>
      </c>
      <c r="K262" s="10" t="s">
        <v>3138</v>
      </c>
      <c r="L262" s="10" t="s">
        <v>3139</v>
      </c>
      <c r="M262" s="12" t="s">
        <v>3140</v>
      </c>
      <c r="N262" s="12">
        <v>1457</v>
      </c>
      <c r="O262" s="15" t="s">
        <v>2354</v>
      </c>
    </row>
    <row r="263" spans="1:15" x14ac:dyDescent="0.2">
      <c r="A263" s="10" t="s">
        <v>205</v>
      </c>
      <c r="B263" s="10">
        <v>8051</v>
      </c>
      <c r="C263" s="11" t="s">
        <v>56</v>
      </c>
      <c r="D263" s="12">
        <v>110</v>
      </c>
      <c r="E263" s="12">
        <v>1796</v>
      </c>
      <c r="F263" s="13">
        <f t="shared" si="4"/>
        <v>7.2577386244241492E-3</v>
      </c>
      <c r="G263" s="14">
        <v>8127</v>
      </c>
      <c r="H263" s="12">
        <v>4110</v>
      </c>
      <c r="I263" s="12">
        <v>4017</v>
      </c>
      <c r="J263" s="10" t="s">
        <v>693</v>
      </c>
      <c r="K263" s="10" t="s">
        <v>3042</v>
      </c>
      <c r="L263" s="10" t="s">
        <v>3141</v>
      </c>
      <c r="M263" s="12" t="s">
        <v>3142</v>
      </c>
      <c r="N263" s="12">
        <v>1780</v>
      </c>
      <c r="O263" s="15" t="s">
        <v>2339</v>
      </c>
    </row>
    <row r="264" spans="1:15" x14ac:dyDescent="0.2">
      <c r="A264" s="10" t="s">
        <v>205</v>
      </c>
      <c r="B264" s="10">
        <v>8052</v>
      </c>
      <c r="C264" s="11" t="s">
        <v>247</v>
      </c>
      <c r="D264" s="12">
        <v>133</v>
      </c>
      <c r="E264" s="12">
        <v>6796</v>
      </c>
      <c r="F264" s="13">
        <f t="shared" si="4"/>
        <v>2.7463024327163986E-2</v>
      </c>
      <c r="G264" s="14">
        <v>24534</v>
      </c>
      <c r="H264" s="12">
        <v>12193</v>
      </c>
      <c r="I264" s="12">
        <v>12341</v>
      </c>
      <c r="J264" s="10" t="s">
        <v>3143</v>
      </c>
      <c r="K264" s="10" t="s">
        <v>3144</v>
      </c>
      <c r="L264" s="10" t="s">
        <v>3145</v>
      </c>
      <c r="M264" s="10" t="s">
        <v>3146</v>
      </c>
      <c r="N264" s="10">
        <v>800</v>
      </c>
      <c r="O264" s="15" t="s">
        <v>2354</v>
      </c>
    </row>
    <row r="265" spans="1:15" x14ac:dyDescent="0.2">
      <c r="A265" s="10" t="s">
        <v>205</v>
      </c>
      <c r="B265" s="10">
        <v>8053</v>
      </c>
      <c r="C265" s="11" t="s">
        <v>248</v>
      </c>
      <c r="D265" s="12">
        <v>36</v>
      </c>
      <c r="E265" s="12">
        <v>371</v>
      </c>
      <c r="F265" s="13">
        <f t="shared" si="4"/>
        <v>1.4992321991432959E-3</v>
      </c>
      <c r="G265" s="14">
        <v>5111</v>
      </c>
      <c r="H265" s="12">
        <v>2599</v>
      </c>
      <c r="I265" s="12">
        <v>2512</v>
      </c>
      <c r="J265" s="10" t="s">
        <v>248</v>
      </c>
      <c r="K265" s="10" t="s">
        <v>3147</v>
      </c>
      <c r="L265" s="10" t="s">
        <v>3148</v>
      </c>
      <c r="M265" s="12" t="s">
        <v>3149</v>
      </c>
      <c r="N265" s="12">
        <v>1100</v>
      </c>
      <c r="O265" s="15" t="s">
        <v>2339</v>
      </c>
    </row>
    <row r="266" spans="1:15" x14ac:dyDescent="0.2">
      <c r="A266" s="10" t="s">
        <v>205</v>
      </c>
      <c r="B266" s="10">
        <v>8054</v>
      </c>
      <c r="C266" s="11" t="s">
        <v>249</v>
      </c>
      <c r="D266" s="12">
        <v>96</v>
      </c>
      <c r="E266" s="12">
        <v>2263</v>
      </c>
      <c r="F266" s="13">
        <f t="shared" si="4"/>
        <v>9.14491230906005E-3</v>
      </c>
      <c r="G266" s="14">
        <v>7695</v>
      </c>
      <c r="H266" s="12">
        <v>3893</v>
      </c>
      <c r="I266" s="12">
        <v>3802</v>
      </c>
      <c r="J266" s="10" t="s">
        <v>3150</v>
      </c>
      <c r="K266" s="10" t="s">
        <v>3151</v>
      </c>
      <c r="L266" s="10" t="s">
        <v>3152</v>
      </c>
      <c r="M266" s="12" t="s">
        <v>3153</v>
      </c>
      <c r="N266" s="12">
        <v>1780</v>
      </c>
      <c r="O266" s="15" t="s">
        <v>2339</v>
      </c>
    </row>
    <row r="267" spans="1:15" x14ac:dyDescent="0.2">
      <c r="A267" s="10" t="s">
        <v>205</v>
      </c>
      <c r="B267" s="10">
        <v>8055</v>
      </c>
      <c r="C267" s="11" t="s">
        <v>250</v>
      </c>
      <c r="D267" s="12">
        <v>261</v>
      </c>
      <c r="E267" s="12">
        <v>1927</v>
      </c>
      <c r="F267" s="13">
        <f t="shared" si="4"/>
        <v>7.7871171098359334E-3</v>
      </c>
      <c r="G267" s="14">
        <v>16776</v>
      </c>
      <c r="H267" s="12">
        <v>8415</v>
      </c>
      <c r="I267" s="12">
        <v>8361</v>
      </c>
      <c r="J267" s="10" t="s">
        <v>3154</v>
      </c>
      <c r="K267" s="10" t="s">
        <v>3155</v>
      </c>
      <c r="L267" s="10" t="s">
        <v>3156</v>
      </c>
      <c r="M267" s="12" t="s">
        <v>3157</v>
      </c>
      <c r="N267" s="12">
        <v>1180</v>
      </c>
      <c r="O267" s="15" t="s">
        <v>2339</v>
      </c>
    </row>
    <row r="268" spans="1:15" x14ac:dyDescent="0.2">
      <c r="A268" s="10" t="s">
        <v>205</v>
      </c>
      <c r="B268" s="10">
        <v>8056</v>
      </c>
      <c r="C268" s="11" t="s">
        <v>251</v>
      </c>
      <c r="D268" s="12">
        <v>35</v>
      </c>
      <c r="E268" s="12">
        <v>1172</v>
      </c>
      <c r="F268" s="13">
        <f t="shared" si="4"/>
        <v>4.736118968722218E-3</v>
      </c>
      <c r="G268" s="14">
        <v>2079</v>
      </c>
      <c r="H268" s="12">
        <v>1082</v>
      </c>
      <c r="I268" s="12">
        <v>997</v>
      </c>
      <c r="J268" s="10" t="s">
        <v>3158</v>
      </c>
      <c r="K268" s="10" t="s">
        <v>3159</v>
      </c>
      <c r="L268" s="10" t="s">
        <v>3160</v>
      </c>
      <c r="M268" s="12" t="s">
        <v>3161</v>
      </c>
      <c r="N268" s="12">
        <v>1480</v>
      </c>
      <c r="O268" s="15" t="s">
        <v>2339</v>
      </c>
    </row>
    <row r="269" spans="1:15" x14ac:dyDescent="0.2">
      <c r="A269" s="10" t="s">
        <v>205</v>
      </c>
      <c r="B269" s="10">
        <v>8057</v>
      </c>
      <c r="C269" s="11" t="s">
        <v>252</v>
      </c>
      <c r="D269" s="12">
        <v>32</v>
      </c>
      <c r="E269" s="12">
        <v>1320</v>
      </c>
      <c r="F269" s="13">
        <f t="shared" si="4"/>
        <v>5.334195425523317E-3</v>
      </c>
      <c r="G269" s="14">
        <v>2197</v>
      </c>
      <c r="H269" s="12">
        <v>1152</v>
      </c>
      <c r="I269" s="12">
        <v>1045</v>
      </c>
      <c r="J269" s="10" t="s">
        <v>3162</v>
      </c>
      <c r="K269" s="10" t="s">
        <v>3163</v>
      </c>
      <c r="L269" s="10" t="s">
        <v>3164</v>
      </c>
      <c r="M269" s="12" t="s">
        <v>3165</v>
      </c>
      <c r="N269" s="12">
        <v>1666</v>
      </c>
      <c r="O269" s="15" t="s">
        <v>2339</v>
      </c>
    </row>
    <row r="270" spans="1:15" x14ac:dyDescent="0.2">
      <c r="A270" s="10" t="s">
        <v>205</v>
      </c>
      <c r="B270" s="10">
        <v>8058</v>
      </c>
      <c r="C270" s="11" t="s">
        <v>253</v>
      </c>
      <c r="D270" s="12">
        <v>62</v>
      </c>
      <c r="E270" s="12">
        <v>879</v>
      </c>
      <c r="F270" s="13">
        <f t="shared" si="4"/>
        <v>3.5520892265416635E-3</v>
      </c>
      <c r="G270" s="14">
        <v>2696</v>
      </c>
      <c r="H270" s="12">
        <v>1401</v>
      </c>
      <c r="I270" s="12">
        <v>1295</v>
      </c>
      <c r="J270" s="10" t="s">
        <v>3166</v>
      </c>
      <c r="K270" s="10" t="s">
        <v>3167</v>
      </c>
      <c r="L270" s="10" t="s">
        <v>3168</v>
      </c>
      <c r="M270" s="12" t="s">
        <v>3169</v>
      </c>
      <c r="N270" s="12">
        <v>1243</v>
      </c>
      <c r="O270" s="15" t="s">
        <v>2339</v>
      </c>
    </row>
    <row r="271" spans="1:15" x14ac:dyDescent="0.2">
      <c r="A271" s="10" t="s">
        <v>205</v>
      </c>
      <c r="B271" s="10">
        <v>8059</v>
      </c>
      <c r="C271" s="11" t="s">
        <v>254</v>
      </c>
      <c r="D271" s="12">
        <v>37</v>
      </c>
      <c r="E271" s="12">
        <v>480</v>
      </c>
      <c r="F271" s="13">
        <f t="shared" si="4"/>
        <v>1.9397074274630243E-3</v>
      </c>
      <c r="G271" s="14">
        <v>5004</v>
      </c>
      <c r="H271" s="12">
        <v>2484</v>
      </c>
      <c r="I271" s="12">
        <v>2520</v>
      </c>
      <c r="J271" s="10" t="s">
        <v>3170</v>
      </c>
      <c r="K271" s="10" t="s">
        <v>3171</v>
      </c>
      <c r="L271" s="10" t="s">
        <v>3172</v>
      </c>
      <c r="M271" s="12" t="s">
        <v>3173</v>
      </c>
      <c r="N271" s="12">
        <v>2020</v>
      </c>
      <c r="O271" s="15" t="s">
        <v>2363</v>
      </c>
    </row>
    <row r="272" spans="1:15" x14ac:dyDescent="0.2">
      <c r="A272" s="10" t="s">
        <v>205</v>
      </c>
      <c r="B272" s="10">
        <v>8060</v>
      </c>
      <c r="C272" s="11" t="s">
        <v>255</v>
      </c>
      <c r="D272" s="12">
        <v>48</v>
      </c>
      <c r="E272" s="12">
        <v>346</v>
      </c>
      <c r="F272" s="13">
        <f t="shared" si="4"/>
        <v>1.3982057706295966E-3</v>
      </c>
      <c r="G272" s="14">
        <v>11582</v>
      </c>
      <c r="H272" s="12">
        <v>5817</v>
      </c>
      <c r="I272" s="12">
        <v>5765</v>
      </c>
      <c r="J272" s="10" t="s">
        <v>255</v>
      </c>
      <c r="K272" s="10" t="s">
        <v>3174</v>
      </c>
      <c r="L272" s="10" t="s">
        <v>3175</v>
      </c>
      <c r="M272" s="12" t="s">
        <v>3176</v>
      </c>
      <c r="N272" s="12">
        <v>1947</v>
      </c>
      <c r="O272" s="15" t="s">
        <v>2363</v>
      </c>
    </row>
    <row r="273" spans="1:15" x14ac:dyDescent="0.2">
      <c r="A273" s="10" t="s">
        <v>205</v>
      </c>
      <c r="B273" s="10">
        <v>8061</v>
      </c>
      <c r="C273" s="11" t="s">
        <v>256</v>
      </c>
      <c r="D273" s="12">
        <v>83</v>
      </c>
      <c r="E273" s="12">
        <v>3557</v>
      </c>
      <c r="F273" s="13">
        <f t="shared" si="4"/>
        <v>1.437404024892912E-2</v>
      </c>
      <c r="G273" s="14">
        <v>3414</v>
      </c>
      <c r="H273" s="12">
        <v>1805</v>
      </c>
      <c r="I273" s="12">
        <v>1609</v>
      </c>
      <c r="J273" s="10" t="s">
        <v>3177</v>
      </c>
      <c r="K273" s="10" t="s">
        <v>3178</v>
      </c>
      <c r="L273" s="10" t="s">
        <v>3179</v>
      </c>
      <c r="M273" s="12" t="s">
        <v>3180</v>
      </c>
      <c r="N273" s="12">
        <v>1388</v>
      </c>
      <c r="O273" s="15" t="s">
        <v>2339</v>
      </c>
    </row>
    <row r="274" spans="1:15" x14ac:dyDescent="0.2">
      <c r="A274" s="10" t="s">
        <v>205</v>
      </c>
      <c r="B274" s="10">
        <v>8062</v>
      </c>
      <c r="C274" s="11" t="s">
        <v>257</v>
      </c>
      <c r="D274" s="12">
        <v>235</v>
      </c>
      <c r="E274" s="12">
        <v>3040</v>
      </c>
      <c r="F274" s="13">
        <f t="shared" si="4"/>
        <v>1.2284813707265821E-2</v>
      </c>
      <c r="G274" s="14">
        <v>29862</v>
      </c>
      <c r="H274" s="12">
        <v>14828</v>
      </c>
      <c r="I274" s="12">
        <v>15034</v>
      </c>
      <c r="J274" s="10" t="s">
        <v>257</v>
      </c>
      <c r="K274" s="10" t="s">
        <v>3181</v>
      </c>
      <c r="L274" s="10" t="s">
        <v>3182</v>
      </c>
      <c r="M274" s="12" t="s">
        <v>3183</v>
      </c>
      <c r="N274" s="12">
        <v>1180</v>
      </c>
      <c r="O274" s="15" t="s">
        <v>2339</v>
      </c>
    </row>
    <row r="275" spans="1:15" x14ac:dyDescent="0.2">
      <c r="A275" s="10" t="s">
        <v>205</v>
      </c>
      <c r="B275" s="10">
        <v>8063</v>
      </c>
      <c r="C275" s="11" t="s">
        <v>258</v>
      </c>
      <c r="D275" s="12">
        <v>121</v>
      </c>
      <c r="E275" s="12">
        <v>4275</v>
      </c>
      <c r="F275" s="13">
        <f t="shared" si="4"/>
        <v>1.727551927584256E-2</v>
      </c>
      <c r="G275" s="14">
        <v>5320</v>
      </c>
      <c r="H275" s="12">
        <v>2666</v>
      </c>
      <c r="I275" s="12">
        <v>2654</v>
      </c>
      <c r="J275" s="10" t="s">
        <v>258</v>
      </c>
      <c r="K275" s="10" t="s">
        <v>3184</v>
      </c>
      <c r="L275" s="10" t="s">
        <v>3185</v>
      </c>
      <c r="M275" s="12" t="s">
        <v>3186</v>
      </c>
      <c r="N275" s="12">
        <v>1877</v>
      </c>
      <c r="O275" s="15" t="s">
        <v>2339</v>
      </c>
    </row>
    <row r="276" spans="1:15" x14ac:dyDescent="0.2">
      <c r="A276" s="10" t="s">
        <v>205</v>
      </c>
      <c r="B276" s="10">
        <v>8064</v>
      </c>
      <c r="C276" s="11" t="s">
        <v>259</v>
      </c>
      <c r="D276" s="12">
        <v>28</v>
      </c>
      <c r="E276" s="12">
        <v>470</v>
      </c>
      <c r="F276" s="13">
        <f t="shared" si="4"/>
        <v>1.8992968560575447E-3</v>
      </c>
      <c r="G276" s="14">
        <v>1448</v>
      </c>
      <c r="H276" s="12">
        <v>726</v>
      </c>
      <c r="I276" s="12">
        <v>722</v>
      </c>
      <c r="J276" s="10" t="s">
        <v>259</v>
      </c>
      <c r="K276" s="10" t="s">
        <v>3187</v>
      </c>
      <c r="L276" s="10" t="s">
        <v>3188</v>
      </c>
      <c r="M276" s="12" t="s">
        <v>3189</v>
      </c>
      <c r="N276" s="12">
        <v>1580</v>
      </c>
      <c r="O276" s="15" t="s">
        <v>2339</v>
      </c>
    </row>
    <row r="277" spans="1:15" x14ac:dyDescent="0.2">
      <c r="A277" s="10" t="s">
        <v>205</v>
      </c>
      <c r="B277" s="10">
        <v>8065</v>
      </c>
      <c r="C277" s="11" t="s">
        <v>260</v>
      </c>
      <c r="D277" s="12">
        <v>818</v>
      </c>
      <c r="E277" s="12">
        <v>3302</v>
      </c>
      <c r="F277" s="13">
        <f t="shared" si="4"/>
        <v>1.3343570678089388E-2</v>
      </c>
      <c r="G277" s="14">
        <v>17043</v>
      </c>
      <c r="H277" s="12">
        <v>8358</v>
      </c>
      <c r="I277" s="12">
        <v>8685</v>
      </c>
      <c r="J277" s="10" t="s">
        <v>260</v>
      </c>
      <c r="K277" s="10" t="s">
        <v>3190</v>
      </c>
      <c r="L277" s="10" t="s">
        <v>3191</v>
      </c>
      <c r="M277" s="10" t="s">
        <v>3192</v>
      </c>
      <c r="N277" s="10">
        <v>550</v>
      </c>
      <c r="O277" s="15" t="s">
        <v>2339</v>
      </c>
    </row>
    <row r="278" spans="1:15" x14ac:dyDescent="0.2">
      <c r="A278" s="10" t="s">
        <v>205</v>
      </c>
      <c r="B278" s="10">
        <v>8066</v>
      </c>
      <c r="C278" s="11" t="s">
        <v>261</v>
      </c>
      <c r="D278" s="12">
        <v>262</v>
      </c>
      <c r="E278" s="12">
        <v>2659</v>
      </c>
      <c r="F278" s="13">
        <f t="shared" ref="F278:F279" si="5">E278/247460</f>
        <v>1.0745170936717046E-2</v>
      </c>
      <c r="G278" s="14">
        <v>6512</v>
      </c>
      <c r="H278" s="12">
        <v>3288</v>
      </c>
      <c r="I278" s="12">
        <v>3224</v>
      </c>
      <c r="J278" s="10" t="s">
        <v>261</v>
      </c>
      <c r="K278" s="10" t="s">
        <v>3193</v>
      </c>
      <c r="L278" s="10" t="s">
        <v>3194</v>
      </c>
      <c r="M278" s="12" t="s">
        <v>3195</v>
      </c>
      <c r="N278" s="12">
        <v>1360</v>
      </c>
      <c r="O278" s="15" t="s">
        <v>2339</v>
      </c>
    </row>
    <row r="279" spans="1:15" x14ac:dyDescent="0.2">
      <c r="A279" s="10" t="s">
        <v>205</v>
      </c>
      <c r="B279" s="10">
        <v>8067</v>
      </c>
      <c r="C279" s="11" t="s">
        <v>262</v>
      </c>
      <c r="D279" s="12">
        <v>83</v>
      </c>
      <c r="E279" s="12">
        <v>2954</v>
      </c>
      <c r="F279" s="13">
        <f t="shared" si="5"/>
        <v>1.1937282793178695E-2</v>
      </c>
      <c r="G279" s="14">
        <v>4775</v>
      </c>
      <c r="H279" s="12">
        <v>2419</v>
      </c>
      <c r="I279" s="12">
        <v>2356</v>
      </c>
      <c r="J279" s="10" t="s">
        <v>3196</v>
      </c>
      <c r="K279" s="10" t="s">
        <v>3197</v>
      </c>
      <c r="L279" s="10" t="s">
        <v>3198</v>
      </c>
      <c r="M279" s="12" t="s">
        <v>3199</v>
      </c>
      <c r="N279" s="12">
        <v>1340</v>
      </c>
      <c r="O279" s="15" t="s">
        <v>2339</v>
      </c>
    </row>
    <row r="280" spans="1:15" x14ac:dyDescent="0.2">
      <c r="A280" s="3" t="s">
        <v>263</v>
      </c>
      <c r="B280" s="3">
        <v>9002</v>
      </c>
      <c r="C280" s="4" t="s">
        <v>264</v>
      </c>
      <c r="D280" s="5">
        <v>1</v>
      </c>
      <c r="E280" s="5">
        <v>34</v>
      </c>
      <c r="F280" s="6">
        <f>E280/1494</f>
        <v>2.2757697456492636E-2</v>
      </c>
      <c r="G280" s="7">
        <v>432205</v>
      </c>
      <c r="H280" s="5">
        <v>204950</v>
      </c>
      <c r="I280" s="5">
        <v>227255</v>
      </c>
      <c r="J280" s="3" t="s">
        <v>264</v>
      </c>
      <c r="K280" s="3" t="s">
        <v>3200</v>
      </c>
      <c r="L280" s="3" t="s">
        <v>3201</v>
      </c>
      <c r="M280" s="5" t="s">
        <v>3202</v>
      </c>
      <c r="N280" s="5">
        <v>2249</v>
      </c>
      <c r="O280" s="9" t="s">
        <v>2335</v>
      </c>
    </row>
    <row r="281" spans="1:15" x14ac:dyDescent="0.2">
      <c r="A281" s="3" t="s">
        <v>263</v>
      </c>
      <c r="B281" s="3">
        <v>9003</v>
      </c>
      <c r="C281" s="4" t="s">
        <v>265</v>
      </c>
      <c r="D281" s="5">
        <v>1</v>
      </c>
      <c r="E281" s="5">
        <v>54</v>
      </c>
      <c r="F281" s="6">
        <f t="shared" ref="F281:F295" si="6">E281/1494</f>
        <v>3.614457831325301E-2</v>
      </c>
      <c r="G281" s="7">
        <v>614447</v>
      </c>
      <c r="H281" s="5">
        <v>289110</v>
      </c>
      <c r="I281" s="5">
        <v>325337</v>
      </c>
      <c r="J281" s="3" t="s">
        <v>265</v>
      </c>
      <c r="K281" s="3" t="s">
        <v>3203</v>
      </c>
      <c r="L281" s="3" t="s">
        <v>3204</v>
      </c>
      <c r="M281" s="5" t="s">
        <v>3205</v>
      </c>
      <c r="N281" s="5">
        <v>2256</v>
      </c>
      <c r="O281" s="9" t="s">
        <v>2335</v>
      </c>
    </row>
    <row r="282" spans="1:15" x14ac:dyDescent="0.2">
      <c r="A282" s="3" t="s">
        <v>263</v>
      </c>
      <c r="B282" s="3">
        <v>9004</v>
      </c>
      <c r="C282" s="4" t="s">
        <v>266</v>
      </c>
      <c r="D282" s="5">
        <v>20</v>
      </c>
      <c r="E282" s="5">
        <v>71</v>
      </c>
      <c r="F282" s="6">
        <f t="shared" si="6"/>
        <v>4.7523427041499332E-2</v>
      </c>
      <c r="G282" s="7">
        <v>217686</v>
      </c>
      <c r="H282" s="5">
        <v>104149</v>
      </c>
      <c r="I282" s="5">
        <v>113537</v>
      </c>
      <c r="J282" s="3" t="s">
        <v>3206</v>
      </c>
      <c r="K282" s="3" t="s">
        <v>3207</v>
      </c>
      <c r="L282" s="3" t="s">
        <v>3208</v>
      </c>
      <c r="M282" s="5" t="s">
        <v>3209</v>
      </c>
      <c r="N282" s="5">
        <v>2623</v>
      </c>
      <c r="O282" s="9" t="s">
        <v>2335</v>
      </c>
    </row>
    <row r="283" spans="1:15" x14ac:dyDescent="0.2">
      <c r="A283" s="3" t="s">
        <v>263</v>
      </c>
      <c r="B283" s="3">
        <v>9005</v>
      </c>
      <c r="C283" s="4" t="s">
        <v>267</v>
      </c>
      <c r="D283" s="5">
        <v>1</v>
      </c>
      <c r="E283" s="5">
        <v>88</v>
      </c>
      <c r="F283" s="6">
        <f t="shared" si="6"/>
        <v>5.8902275769745646E-2</v>
      </c>
      <c r="G283" s="7">
        <v>1173351</v>
      </c>
      <c r="H283" s="5">
        <v>563874</v>
      </c>
      <c r="I283" s="5">
        <v>609477</v>
      </c>
      <c r="J283" s="3" t="s">
        <v>267</v>
      </c>
      <c r="K283" s="3" t="s">
        <v>3210</v>
      </c>
      <c r="L283" s="3" t="s">
        <v>3211</v>
      </c>
      <c r="M283" s="5" t="s">
        <v>3212</v>
      </c>
      <c r="N283" s="5">
        <v>2243</v>
      </c>
      <c r="O283" s="9" t="s">
        <v>2387</v>
      </c>
    </row>
    <row r="284" spans="1:15" x14ac:dyDescent="0.2">
      <c r="A284" s="3" t="s">
        <v>263</v>
      </c>
      <c r="B284" s="3">
        <v>9006</v>
      </c>
      <c r="C284" s="4" t="s">
        <v>268</v>
      </c>
      <c r="D284" s="5">
        <v>1</v>
      </c>
      <c r="E284" s="5">
        <v>23</v>
      </c>
      <c r="F284" s="6">
        <f t="shared" si="6"/>
        <v>1.5394912985274432E-2</v>
      </c>
      <c r="G284" s="7">
        <v>404695</v>
      </c>
      <c r="H284" s="5">
        <v>192352</v>
      </c>
      <c r="I284" s="5">
        <v>212343</v>
      </c>
      <c r="J284" s="3" t="s">
        <v>268</v>
      </c>
      <c r="K284" s="3" t="s">
        <v>3213</v>
      </c>
      <c r="L284" s="3" t="s">
        <v>3214</v>
      </c>
      <c r="M284" s="5" t="s">
        <v>3215</v>
      </c>
      <c r="N284" s="5">
        <v>2242</v>
      </c>
      <c r="O284" s="9" t="s">
        <v>2335</v>
      </c>
    </row>
    <row r="285" spans="1:15" x14ac:dyDescent="0.2">
      <c r="A285" s="3" t="s">
        <v>263</v>
      </c>
      <c r="B285" s="3">
        <v>9007</v>
      </c>
      <c r="C285" s="4" t="s">
        <v>269</v>
      </c>
      <c r="D285" s="5">
        <v>1</v>
      </c>
      <c r="E285" s="5">
        <v>113</v>
      </c>
      <c r="F285" s="6">
        <f t="shared" si="6"/>
        <v>7.5635876840696115E-2</v>
      </c>
      <c r="G285" s="7">
        <v>1835486</v>
      </c>
      <c r="H285" s="5">
        <v>887651</v>
      </c>
      <c r="I285" s="5">
        <v>947835</v>
      </c>
      <c r="J285" s="3" t="s">
        <v>269</v>
      </c>
      <c r="K285" s="3" t="s">
        <v>3216</v>
      </c>
      <c r="L285" s="3" t="s">
        <v>3217</v>
      </c>
      <c r="M285" s="5" t="s">
        <v>3218</v>
      </c>
      <c r="N285" s="5">
        <v>2251</v>
      </c>
      <c r="O285" s="9" t="s">
        <v>2387</v>
      </c>
    </row>
    <row r="286" spans="1:15" x14ac:dyDescent="0.2">
      <c r="A286" s="3" t="s">
        <v>263</v>
      </c>
      <c r="B286" s="3">
        <v>9008</v>
      </c>
      <c r="C286" s="4" t="s">
        <v>270</v>
      </c>
      <c r="D286" s="5">
        <v>13</v>
      </c>
      <c r="E286" s="5">
        <v>63</v>
      </c>
      <c r="F286" s="6">
        <f t="shared" si="6"/>
        <v>4.2168674698795178E-2</v>
      </c>
      <c r="G286" s="7">
        <v>247622</v>
      </c>
      <c r="H286" s="5">
        <v>118287</v>
      </c>
      <c r="I286" s="5">
        <v>129335</v>
      </c>
      <c r="J286" s="3" t="s">
        <v>270</v>
      </c>
      <c r="K286" s="3" t="s">
        <v>3219</v>
      </c>
      <c r="L286" s="3" t="s">
        <v>3220</v>
      </c>
      <c r="M286" s="5" t="s">
        <v>3221</v>
      </c>
      <c r="N286" s="5">
        <v>2365</v>
      </c>
      <c r="O286" s="9" t="s">
        <v>2335</v>
      </c>
    </row>
    <row r="287" spans="1:15" x14ac:dyDescent="0.2">
      <c r="A287" s="3" t="s">
        <v>263</v>
      </c>
      <c r="B287" s="3">
        <v>9009</v>
      </c>
      <c r="C287" s="4" t="s">
        <v>271</v>
      </c>
      <c r="D287" s="5">
        <v>225</v>
      </c>
      <c r="E287" s="5">
        <v>298</v>
      </c>
      <c r="F287" s="6">
        <f t="shared" si="6"/>
        <v>0.1994645247657296</v>
      </c>
      <c r="G287" s="7">
        <v>152685</v>
      </c>
      <c r="H287" s="5">
        <v>74371</v>
      </c>
      <c r="I287" s="5">
        <v>78314</v>
      </c>
      <c r="J287" s="3" t="s">
        <v>3222</v>
      </c>
      <c r="K287" s="3" t="s">
        <v>3223</v>
      </c>
      <c r="L287" s="3" t="s">
        <v>3224</v>
      </c>
      <c r="M287" s="5" t="s">
        <v>3225</v>
      </c>
      <c r="N287" s="5">
        <v>2413</v>
      </c>
      <c r="O287" s="9" t="s">
        <v>2349</v>
      </c>
    </row>
    <row r="288" spans="1:15" x14ac:dyDescent="0.2">
      <c r="A288" s="3" t="s">
        <v>263</v>
      </c>
      <c r="B288" s="3">
        <v>9010</v>
      </c>
      <c r="C288" s="4" t="s">
        <v>272</v>
      </c>
      <c r="D288" s="5">
        <v>4</v>
      </c>
      <c r="E288" s="5">
        <v>96</v>
      </c>
      <c r="F288" s="6">
        <f t="shared" si="6"/>
        <v>6.4257028112449793E-2</v>
      </c>
      <c r="G288" s="7">
        <v>759137</v>
      </c>
      <c r="H288" s="5">
        <v>361007</v>
      </c>
      <c r="I288" s="5">
        <v>398130</v>
      </c>
      <c r="J288" s="3" t="s">
        <v>272</v>
      </c>
      <c r="K288" s="3" t="s">
        <v>3226</v>
      </c>
      <c r="L288" s="3" t="s">
        <v>3227</v>
      </c>
      <c r="M288" s="5" t="s">
        <v>3228</v>
      </c>
      <c r="N288" s="5">
        <v>2319</v>
      </c>
      <c r="O288" s="9" t="s">
        <v>2335</v>
      </c>
    </row>
    <row r="289" spans="1:15" x14ac:dyDescent="0.2">
      <c r="A289" s="3" t="s">
        <v>263</v>
      </c>
      <c r="B289" s="3">
        <v>9011</v>
      </c>
      <c r="C289" s="4" t="s">
        <v>273</v>
      </c>
      <c r="D289" s="5">
        <v>41</v>
      </c>
      <c r="E289" s="5">
        <v>86</v>
      </c>
      <c r="F289" s="6">
        <f t="shared" si="6"/>
        <v>5.7563587684069613E-2</v>
      </c>
      <c r="G289" s="7">
        <v>392313</v>
      </c>
      <c r="H289" s="5">
        <v>190190</v>
      </c>
      <c r="I289" s="5">
        <v>202123</v>
      </c>
      <c r="J289" s="3" t="s">
        <v>273</v>
      </c>
      <c r="K289" s="3" t="s">
        <v>3229</v>
      </c>
      <c r="L289" s="3" t="s">
        <v>3230</v>
      </c>
      <c r="M289" s="5" t="s">
        <v>3231</v>
      </c>
      <c r="N289" s="5">
        <v>2254</v>
      </c>
      <c r="O289" s="9" t="s">
        <v>2335</v>
      </c>
    </row>
    <row r="290" spans="1:15" x14ac:dyDescent="0.2">
      <c r="A290" s="3" t="s">
        <v>263</v>
      </c>
      <c r="B290" s="3">
        <v>9012</v>
      </c>
      <c r="C290" s="4" t="s">
        <v>274</v>
      </c>
      <c r="D290" s="5">
        <v>141</v>
      </c>
      <c r="E290" s="5">
        <v>310</v>
      </c>
      <c r="F290" s="6">
        <f t="shared" si="6"/>
        <v>0.20749665327978581</v>
      </c>
      <c r="G290" s="7">
        <v>699928</v>
      </c>
      <c r="H290" s="5">
        <v>334877</v>
      </c>
      <c r="I290" s="5">
        <v>365051</v>
      </c>
      <c r="J290" s="3" t="s">
        <v>274</v>
      </c>
      <c r="K290" s="3" t="s">
        <v>3232</v>
      </c>
      <c r="L290" s="3" t="s">
        <v>3233</v>
      </c>
      <c r="M290" s="5" t="s">
        <v>3234</v>
      </c>
      <c r="N290" s="5">
        <v>2419</v>
      </c>
      <c r="O290" s="9" t="s">
        <v>2335</v>
      </c>
    </row>
    <row r="291" spans="1:15" x14ac:dyDescent="0.2">
      <c r="A291" s="3" t="s">
        <v>263</v>
      </c>
      <c r="B291" s="3">
        <v>9013</v>
      </c>
      <c r="C291" s="4" t="s">
        <v>275</v>
      </c>
      <c r="D291" s="5">
        <v>94</v>
      </c>
      <c r="E291" s="5">
        <v>118</v>
      </c>
      <c r="F291" s="6">
        <f t="shared" si="6"/>
        <v>7.8982597054886208E-2</v>
      </c>
      <c r="G291" s="7">
        <v>442178</v>
      </c>
      <c r="H291" s="5">
        <v>215452</v>
      </c>
      <c r="I291" s="5">
        <v>226726</v>
      </c>
      <c r="J291" s="3" t="s">
        <v>275</v>
      </c>
      <c r="K291" s="3" t="s">
        <v>3235</v>
      </c>
      <c r="L291" s="3" t="s">
        <v>3236</v>
      </c>
      <c r="M291" s="5" t="s">
        <v>3237</v>
      </c>
      <c r="N291" s="5">
        <v>2275</v>
      </c>
      <c r="O291" s="9" t="s">
        <v>2335</v>
      </c>
    </row>
    <row r="292" spans="1:15" x14ac:dyDescent="0.2">
      <c r="A292" s="3" t="s">
        <v>263</v>
      </c>
      <c r="B292" s="3">
        <v>9014</v>
      </c>
      <c r="C292" s="4" t="s">
        <v>276</v>
      </c>
      <c r="D292" s="5">
        <v>1</v>
      </c>
      <c r="E292" s="5">
        <v>27</v>
      </c>
      <c r="F292" s="6">
        <f t="shared" si="6"/>
        <v>1.8072289156626505E-2</v>
      </c>
      <c r="G292" s="7">
        <v>434153</v>
      </c>
      <c r="H292" s="5">
        <v>202121</v>
      </c>
      <c r="I292" s="5">
        <v>232032</v>
      </c>
      <c r="J292" s="3" t="s">
        <v>276</v>
      </c>
      <c r="K292" s="3" t="s">
        <v>3238</v>
      </c>
      <c r="L292" s="3" t="s">
        <v>3239</v>
      </c>
      <c r="M292" s="5" t="s">
        <v>3240</v>
      </c>
      <c r="N292" s="5">
        <v>2242</v>
      </c>
      <c r="O292" s="9" t="s">
        <v>2335</v>
      </c>
    </row>
    <row r="293" spans="1:15" x14ac:dyDescent="0.2">
      <c r="A293" s="3" t="s">
        <v>263</v>
      </c>
      <c r="B293" s="3">
        <v>9015</v>
      </c>
      <c r="C293" s="4" t="s">
        <v>76</v>
      </c>
      <c r="D293" s="5">
        <v>1</v>
      </c>
      <c r="E293" s="5">
        <v>33</v>
      </c>
      <c r="F293" s="6">
        <f t="shared" si="6"/>
        <v>2.2088353413654619E-2</v>
      </c>
      <c r="G293" s="7">
        <v>545884</v>
      </c>
      <c r="H293" s="5">
        <v>260951</v>
      </c>
      <c r="I293" s="5">
        <v>284933</v>
      </c>
      <c r="J293" s="3" t="s">
        <v>76</v>
      </c>
      <c r="K293" s="3" t="s">
        <v>3241</v>
      </c>
      <c r="L293" s="3" t="s">
        <v>3242</v>
      </c>
      <c r="M293" s="5" t="s">
        <v>3243</v>
      </c>
      <c r="N293" s="5">
        <v>2244</v>
      </c>
      <c r="O293" s="9" t="s">
        <v>2335</v>
      </c>
    </row>
    <row r="294" spans="1:15" x14ac:dyDescent="0.2">
      <c r="A294" s="3" t="s">
        <v>263</v>
      </c>
      <c r="B294" s="3">
        <v>9016</v>
      </c>
      <c r="C294" s="4" t="s">
        <v>277</v>
      </c>
      <c r="D294" s="5">
        <v>1</v>
      </c>
      <c r="E294" s="5">
        <v>46</v>
      </c>
      <c r="F294" s="6">
        <f t="shared" si="6"/>
        <v>3.0789825970548863E-2</v>
      </c>
      <c r="G294" s="7">
        <v>414470</v>
      </c>
      <c r="H294" s="5">
        <v>195467</v>
      </c>
      <c r="I294" s="5">
        <v>219003</v>
      </c>
      <c r="J294" s="3" t="s">
        <v>277</v>
      </c>
      <c r="K294" s="3" t="s">
        <v>3244</v>
      </c>
      <c r="L294" s="3" t="s">
        <v>3245</v>
      </c>
      <c r="M294" s="5" t="s">
        <v>3246</v>
      </c>
      <c r="N294" s="5">
        <v>2270</v>
      </c>
      <c r="O294" s="9" t="s">
        <v>2335</v>
      </c>
    </row>
    <row r="295" spans="1:15" x14ac:dyDescent="0.2">
      <c r="A295" s="3" t="s">
        <v>263</v>
      </c>
      <c r="B295" s="3">
        <v>9017</v>
      </c>
      <c r="C295" s="4" t="s">
        <v>186</v>
      </c>
      <c r="D295" s="5">
        <v>1</v>
      </c>
      <c r="E295" s="5">
        <v>34</v>
      </c>
      <c r="F295" s="6">
        <f t="shared" si="6"/>
        <v>2.2757697456492636E-2</v>
      </c>
      <c r="G295" s="7">
        <v>443704</v>
      </c>
      <c r="H295" s="5">
        <v>210118</v>
      </c>
      <c r="I295" s="5">
        <v>233586</v>
      </c>
      <c r="J295" s="3" t="s">
        <v>186</v>
      </c>
      <c r="K295" s="3" t="s">
        <v>3247</v>
      </c>
      <c r="L295" s="3" t="s">
        <v>3248</v>
      </c>
      <c r="M295" s="5" t="s">
        <v>3249</v>
      </c>
      <c r="N295" s="5">
        <v>2242</v>
      </c>
      <c r="O295" s="9" t="s">
        <v>2335</v>
      </c>
    </row>
    <row r="296" spans="1:15" x14ac:dyDescent="0.2">
      <c r="A296" s="10" t="s">
        <v>278</v>
      </c>
      <c r="B296" s="10">
        <v>10001</v>
      </c>
      <c r="C296" s="11" t="s">
        <v>279</v>
      </c>
      <c r="D296" s="12">
        <v>151</v>
      </c>
      <c r="E296" s="12">
        <v>3492</v>
      </c>
      <c r="F296" s="13">
        <f>E296/123315</f>
        <v>2.8317722904756114E-2</v>
      </c>
      <c r="G296" s="14">
        <v>31454</v>
      </c>
      <c r="H296" s="12">
        <v>15651</v>
      </c>
      <c r="I296" s="12">
        <v>15803</v>
      </c>
      <c r="J296" s="10" t="s">
        <v>279</v>
      </c>
      <c r="K296" s="10" t="s">
        <v>3250</v>
      </c>
      <c r="L296" s="10" t="s">
        <v>3251</v>
      </c>
      <c r="M296" s="12" t="s">
        <v>3252</v>
      </c>
      <c r="N296" s="12">
        <v>1948</v>
      </c>
      <c r="O296" s="15" t="s">
        <v>2339</v>
      </c>
    </row>
    <row r="297" spans="1:15" x14ac:dyDescent="0.2">
      <c r="A297" s="10" t="s">
        <v>278</v>
      </c>
      <c r="B297" s="10">
        <v>10002</v>
      </c>
      <c r="C297" s="11" t="s">
        <v>280</v>
      </c>
      <c r="D297" s="12">
        <v>127</v>
      </c>
      <c r="E297" s="12">
        <v>893</v>
      </c>
      <c r="F297" s="13">
        <f t="shared" ref="F297:F334" si="7">E297/123315</f>
        <v>7.241616997121194E-3</v>
      </c>
      <c r="G297" s="14">
        <v>4321</v>
      </c>
      <c r="H297" s="12">
        <v>2210</v>
      </c>
      <c r="I297" s="12">
        <v>2111</v>
      </c>
      <c r="J297" s="10" t="s">
        <v>280</v>
      </c>
      <c r="K297" s="10" t="s">
        <v>3253</v>
      </c>
      <c r="L297" s="10" t="s">
        <v>3254</v>
      </c>
      <c r="M297" s="12" t="s">
        <v>3255</v>
      </c>
      <c r="N297" s="12">
        <v>1369</v>
      </c>
      <c r="O297" s="15" t="s">
        <v>2339</v>
      </c>
    </row>
    <row r="298" spans="1:15" x14ac:dyDescent="0.2">
      <c r="A298" s="10" t="s">
        <v>278</v>
      </c>
      <c r="B298" s="10">
        <v>10003</v>
      </c>
      <c r="C298" s="11" t="s">
        <v>281</v>
      </c>
      <c r="D298" s="12">
        <v>27</v>
      </c>
      <c r="E298" s="12">
        <v>1074</v>
      </c>
      <c r="F298" s="13">
        <f t="shared" si="7"/>
        <v>8.7094027490572917E-3</v>
      </c>
      <c r="G298" s="14">
        <v>4084</v>
      </c>
      <c r="H298" s="12">
        <v>2064</v>
      </c>
      <c r="I298" s="12">
        <v>2020</v>
      </c>
      <c r="J298" s="10" t="s">
        <v>3256</v>
      </c>
      <c r="K298" s="10" t="s">
        <v>3257</v>
      </c>
      <c r="L298" s="10" t="s">
        <v>3258</v>
      </c>
      <c r="M298" s="12" t="s">
        <v>3259</v>
      </c>
      <c r="N298" s="12">
        <v>1960</v>
      </c>
      <c r="O298" s="15" t="s">
        <v>2339</v>
      </c>
    </row>
    <row r="299" spans="1:15" x14ac:dyDescent="0.2">
      <c r="A299" s="10" t="s">
        <v>278</v>
      </c>
      <c r="B299" s="10">
        <v>10004</v>
      </c>
      <c r="C299" s="11" t="s">
        <v>282</v>
      </c>
      <c r="D299" s="12">
        <v>108</v>
      </c>
      <c r="E299" s="12">
        <v>5349</v>
      </c>
      <c r="F299" s="13">
        <f t="shared" si="7"/>
        <v>4.3376718160807688E-2</v>
      </c>
      <c r="G299" s="14">
        <v>34955</v>
      </c>
      <c r="H299" s="12">
        <v>17515</v>
      </c>
      <c r="I299" s="12">
        <v>17440</v>
      </c>
      <c r="J299" s="10" t="s">
        <v>3260</v>
      </c>
      <c r="K299" s="10" t="s">
        <v>3261</v>
      </c>
      <c r="L299" s="10" t="s">
        <v>3262</v>
      </c>
      <c r="M299" s="12" t="s">
        <v>3263</v>
      </c>
      <c r="N299" s="12">
        <v>1580</v>
      </c>
      <c r="O299" s="15" t="s">
        <v>2339</v>
      </c>
    </row>
    <row r="300" spans="1:15" x14ac:dyDescent="0.2">
      <c r="A300" s="10" t="s">
        <v>278</v>
      </c>
      <c r="B300" s="10">
        <v>10005</v>
      </c>
      <c r="C300" s="11" t="s">
        <v>278</v>
      </c>
      <c r="D300" s="12">
        <v>554</v>
      </c>
      <c r="E300" s="12">
        <v>9285</v>
      </c>
      <c r="F300" s="13">
        <f t="shared" si="7"/>
        <v>7.5294976280257872E-2</v>
      </c>
      <c r="G300" s="14">
        <v>688697</v>
      </c>
      <c r="H300" s="12">
        <v>335412</v>
      </c>
      <c r="I300" s="12">
        <v>353285</v>
      </c>
      <c r="J300" s="10" t="s">
        <v>3264</v>
      </c>
      <c r="K300" s="10" t="s">
        <v>3265</v>
      </c>
      <c r="L300" s="10" t="s">
        <v>3266</v>
      </c>
      <c r="M300" s="12" t="s">
        <v>3267</v>
      </c>
      <c r="N300" s="12">
        <v>1885</v>
      </c>
      <c r="O300" s="15" t="s">
        <v>2335</v>
      </c>
    </row>
    <row r="301" spans="1:15" x14ac:dyDescent="0.2">
      <c r="A301" s="10" t="s">
        <v>278</v>
      </c>
      <c r="B301" s="10">
        <v>10006</v>
      </c>
      <c r="C301" s="11" t="s">
        <v>283</v>
      </c>
      <c r="D301" s="12">
        <v>38</v>
      </c>
      <c r="E301" s="12">
        <v>2189</v>
      </c>
      <c r="F301" s="13">
        <f t="shared" si="7"/>
        <v>1.7751287353525522E-2</v>
      </c>
      <c r="G301" s="14">
        <v>10038</v>
      </c>
      <c r="H301" s="12">
        <v>4981</v>
      </c>
      <c r="I301" s="12">
        <v>5057</v>
      </c>
      <c r="J301" s="10" t="s">
        <v>283</v>
      </c>
      <c r="K301" s="10" t="s">
        <v>3268</v>
      </c>
      <c r="L301" s="10" t="s">
        <v>3269</v>
      </c>
      <c r="M301" s="12" t="s">
        <v>3270</v>
      </c>
      <c r="N301" s="12">
        <v>1521</v>
      </c>
      <c r="O301" s="15" t="s">
        <v>2339</v>
      </c>
    </row>
    <row r="302" spans="1:15" x14ac:dyDescent="0.2">
      <c r="A302" s="10" t="s">
        <v>278</v>
      </c>
      <c r="B302" s="10">
        <v>10007</v>
      </c>
      <c r="C302" s="11" t="s">
        <v>284</v>
      </c>
      <c r="D302" s="12">
        <v>359</v>
      </c>
      <c r="E302" s="12">
        <v>842</v>
      </c>
      <c r="F302" s="13">
        <f t="shared" si="7"/>
        <v>6.8280420062441713E-3</v>
      </c>
      <c r="G302" s="14">
        <v>372750</v>
      </c>
      <c r="H302" s="12">
        <v>184537</v>
      </c>
      <c r="I302" s="12">
        <v>188213</v>
      </c>
      <c r="J302" s="10" t="s">
        <v>284</v>
      </c>
      <c r="K302" s="10" t="s">
        <v>3271</v>
      </c>
      <c r="L302" s="10" t="s">
        <v>3272</v>
      </c>
      <c r="M302" s="12" t="s">
        <v>3273</v>
      </c>
      <c r="N302" s="12">
        <v>1138</v>
      </c>
      <c r="O302" s="15" t="s">
        <v>2335</v>
      </c>
    </row>
    <row r="303" spans="1:15" x14ac:dyDescent="0.2">
      <c r="A303" s="10" t="s">
        <v>278</v>
      </c>
      <c r="B303" s="10">
        <v>10008</v>
      </c>
      <c r="C303" s="11" t="s">
        <v>285</v>
      </c>
      <c r="D303" s="12">
        <v>39</v>
      </c>
      <c r="E303" s="12">
        <v>1317</v>
      </c>
      <c r="F303" s="13">
        <f t="shared" si="7"/>
        <v>1.0679965940883104E-2</v>
      </c>
      <c r="G303" s="14">
        <v>36695</v>
      </c>
      <c r="H303" s="12">
        <v>18060</v>
      </c>
      <c r="I303" s="12">
        <v>18635</v>
      </c>
      <c r="J303" s="10" t="s">
        <v>285</v>
      </c>
      <c r="K303" s="10" t="s">
        <v>3274</v>
      </c>
      <c r="L303" s="10" t="s">
        <v>3275</v>
      </c>
      <c r="M303" s="12" t="s">
        <v>3276</v>
      </c>
      <c r="N303" s="12">
        <v>2000</v>
      </c>
      <c r="O303" s="15" t="s">
        <v>2349</v>
      </c>
    </row>
    <row r="304" spans="1:15" x14ac:dyDescent="0.2">
      <c r="A304" s="10" t="s">
        <v>278</v>
      </c>
      <c r="B304" s="10">
        <v>10009</v>
      </c>
      <c r="C304" s="11" t="s">
        <v>286</v>
      </c>
      <c r="D304" s="12">
        <v>213</v>
      </c>
      <c r="E304" s="12">
        <v>5438</v>
      </c>
      <c r="F304" s="13">
        <f t="shared" si="7"/>
        <v>4.4098447066455826E-2</v>
      </c>
      <c r="G304" s="14">
        <v>9869</v>
      </c>
      <c r="H304" s="12">
        <v>5153</v>
      </c>
      <c r="I304" s="12">
        <v>4716</v>
      </c>
      <c r="J304" s="10" t="s">
        <v>286</v>
      </c>
      <c r="K304" s="10" t="s">
        <v>3277</v>
      </c>
      <c r="L304" s="10" t="s">
        <v>3278</v>
      </c>
      <c r="M304" s="12" t="s">
        <v>3279</v>
      </c>
      <c r="N304" s="12">
        <v>2098</v>
      </c>
      <c r="O304" s="15" t="s">
        <v>2339</v>
      </c>
    </row>
    <row r="305" spans="1:15" x14ac:dyDescent="0.2">
      <c r="A305" s="10" t="s">
        <v>278</v>
      </c>
      <c r="B305" s="10">
        <v>10010</v>
      </c>
      <c r="C305" s="11" t="s">
        <v>46</v>
      </c>
      <c r="D305" s="12">
        <v>56</v>
      </c>
      <c r="E305" s="12">
        <v>4690</v>
      </c>
      <c r="F305" s="13">
        <f t="shared" si="7"/>
        <v>3.8032680533592829E-2</v>
      </c>
      <c r="G305" s="14">
        <v>3843</v>
      </c>
      <c r="H305" s="12">
        <v>1936</v>
      </c>
      <c r="I305" s="12">
        <v>1907</v>
      </c>
      <c r="J305" s="10" t="s">
        <v>630</v>
      </c>
      <c r="K305" s="10" t="s">
        <v>3280</v>
      </c>
      <c r="L305" s="10" t="s">
        <v>3281</v>
      </c>
      <c r="M305" s="12" t="s">
        <v>3282</v>
      </c>
      <c r="N305" s="12">
        <v>1701</v>
      </c>
      <c r="O305" s="15" t="s">
        <v>2339</v>
      </c>
    </row>
    <row r="306" spans="1:15" x14ac:dyDescent="0.2">
      <c r="A306" s="10" t="s">
        <v>278</v>
      </c>
      <c r="B306" s="10">
        <v>10011</v>
      </c>
      <c r="C306" s="11" t="s">
        <v>287</v>
      </c>
      <c r="D306" s="12">
        <v>57</v>
      </c>
      <c r="E306" s="12">
        <v>2505</v>
      </c>
      <c r="F306" s="13">
        <f t="shared" si="7"/>
        <v>2.0313830434253742E-2</v>
      </c>
      <c r="G306" s="14">
        <v>4748</v>
      </c>
      <c r="H306" s="12">
        <v>2374</v>
      </c>
      <c r="I306" s="12">
        <v>2374</v>
      </c>
      <c r="J306" s="10" t="s">
        <v>287</v>
      </c>
      <c r="K306" s="10" t="s">
        <v>3283</v>
      </c>
      <c r="L306" s="10" t="s">
        <v>3284</v>
      </c>
      <c r="M306" s="12" t="s">
        <v>3285</v>
      </c>
      <c r="N306" s="12">
        <v>1854</v>
      </c>
      <c r="O306" s="15" t="s">
        <v>2339</v>
      </c>
    </row>
    <row r="307" spans="1:15" x14ac:dyDescent="0.2">
      <c r="A307" s="10" t="s">
        <v>278</v>
      </c>
      <c r="B307" s="10">
        <v>10012</v>
      </c>
      <c r="C307" s="11" t="s">
        <v>288</v>
      </c>
      <c r="D307" s="12">
        <v>229</v>
      </c>
      <c r="E307" s="12">
        <v>2148</v>
      </c>
      <c r="F307" s="13">
        <f t="shared" si="7"/>
        <v>1.7418805498114583E-2</v>
      </c>
      <c r="G307" s="14">
        <v>163313</v>
      </c>
      <c r="H307" s="12">
        <v>80856</v>
      </c>
      <c r="I307" s="12">
        <v>82457</v>
      </c>
      <c r="J307" s="10" t="s">
        <v>288</v>
      </c>
      <c r="K307" s="10" t="s">
        <v>3286</v>
      </c>
      <c r="L307" s="10" t="s">
        <v>3287</v>
      </c>
      <c r="M307" s="12" t="s">
        <v>3288</v>
      </c>
      <c r="N307" s="12">
        <v>1130</v>
      </c>
      <c r="O307" s="15" t="s">
        <v>2354</v>
      </c>
    </row>
    <row r="308" spans="1:15" x14ac:dyDescent="0.2">
      <c r="A308" s="10" t="s">
        <v>278</v>
      </c>
      <c r="B308" s="10">
        <v>10013</v>
      </c>
      <c r="C308" s="11" t="s">
        <v>289</v>
      </c>
      <c r="D308" s="12">
        <v>100</v>
      </c>
      <c r="E308" s="12">
        <v>7730</v>
      </c>
      <c r="F308" s="13">
        <f t="shared" si="7"/>
        <v>6.2684993715281995E-2</v>
      </c>
      <c r="G308" s="14">
        <v>26932</v>
      </c>
      <c r="H308" s="12">
        <v>13470</v>
      </c>
      <c r="I308" s="12">
        <v>13462</v>
      </c>
      <c r="J308" s="10" t="s">
        <v>289</v>
      </c>
      <c r="K308" s="10" t="s">
        <v>3289</v>
      </c>
      <c r="L308" s="10" t="s">
        <v>3290</v>
      </c>
      <c r="M308" s="12" t="s">
        <v>3291</v>
      </c>
      <c r="N308" s="12">
        <v>1302</v>
      </c>
      <c r="O308" s="15" t="s">
        <v>2363</v>
      </c>
    </row>
    <row r="309" spans="1:15" x14ac:dyDescent="0.2">
      <c r="A309" s="10" t="s">
        <v>278</v>
      </c>
      <c r="B309" s="10">
        <v>10014</v>
      </c>
      <c r="C309" s="11" t="s">
        <v>290</v>
      </c>
      <c r="D309" s="12">
        <v>800</v>
      </c>
      <c r="E309" s="12">
        <v>8373</v>
      </c>
      <c r="F309" s="13">
        <f t="shared" si="7"/>
        <v>6.7899282325751126E-2</v>
      </c>
      <c r="G309" s="14">
        <v>48583</v>
      </c>
      <c r="H309" s="12">
        <v>23858</v>
      </c>
      <c r="I309" s="12">
        <v>24725</v>
      </c>
      <c r="J309" s="10" t="s">
        <v>3292</v>
      </c>
      <c r="K309" s="10" t="s">
        <v>3293</v>
      </c>
      <c r="L309" s="10" t="s">
        <v>3294</v>
      </c>
      <c r="M309" s="12" t="s">
        <v>3295</v>
      </c>
      <c r="N309" s="12">
        <v>1410</v>
      </c>
      <c r="O309" s="15" t="s">
        <v>2339</v>
      </c>
    </row>
    <row r="310" spans="1:15" x14ac:dyDescent="0.2">
      <c r="A310" s="10" t="s">
        <v>278</v>
      </c>
      <c r="B310" s="10">
        <v>10015</v>
      </c>
      <c r="C310" s="11" t="s">
        <v>291</v>
      </c>
      <c r="D310" s="12">
        <v>47</v>
      </c>
      <c r="E310" s="12">
        <v>2387</v>
      </c>
      <c r="F310" s="13">
        <f t="shared" si="7"/>
        <v>1.9356931435753965E-2</v>
      </c>
      <c r="G310" s="14">
        <v>12894</v>
      </c>
      <c r="H310" s="12">
        <v>6525</v>
      </c>
      <c r="I310" s="12">
        <v>6369</v>
      </c>
      <c r="J310" s="10" t="s">
        <v>291</v>
      </c>
      <c r="K310" s="10" t="s">
        <v>3296</v>
      </c>
      <c r="L310" s="10" t="s">
        <v>3297</v>
      </c>
      <c r="M310" s="12" t="s">
        <v>3298</v>
      </c>
      <c r="N310" s="12">
        <v>1245</v>
      </c>
      <c r="O310" s="15" t="s">
        <v>2339</v>
      </c>
    </row>
    <row r="311" spans="1:15" x14ac:dyDescent="0.2">
      <c r="A311" s="10" t="s">
        <v>278</v>
      </c>
      <c r="B311" s="10">
        <v>10016</v>
      </c>
      <c r="C311" s="11" t="s">
        <v>292</v>
      </c>
      <c r="D311" s="12">
        <v>68</v>
      </c>
      <c r="E311" s="12">
        <v>1186</v>
      </c>
      <c r="F311" s="13">
        <f t="shared" si="7"/>
        <v>9.6176458662774189E-3</v>
      </c>
      <c r="G311" s="14">
        <v>19060</v>
      </c>
      <c r="H311" s="12">
        <v>9508</v>
      </c>
      <c r="I311" s="12">
        <v>9552</v>
      </c>
      <c r="J311" s="10" t="s">
        <v>3299</v>
      </c>
      <c r="K311" s="10" t="s">
        <v>3300</v>
      </c>
      <c r="L311" s="10" t="s">
        <v>3301</v>
      </c>
      <c r="M311" s="12" t="s">
        <v>3302</v>
      </c>
      <c r="N311" s="12">
        <v>1748</v>
      </c>
      <c r="O311" s="15" t="s">
        <v>2339</v>
      </c>
    </row>
    <row r="312" spans="1:15" x14ac:dyDescent="0.2">
      <c r="A312" s="10" t="s">
        <v>278</v>
      </c>
      <c r="B312" s="10">
        <v>10017</v>
      </c>
      <c r="C312" s="11" t="s">
        <v>56</v>
      </c>
      <c r="D312" s="12">
        <v>130</v>
      </c>
      <c r="E312" s="12">
        <v>3644</v>
      </c>
      <c r="F312" s="13">
        <f t="shared" si="7"/>
        <v>2.955033856384057E-2</v>
      </c>
      <c r="G312" s="14">
        <v>8003</v>
      </c>
      <c r="H312" s="12">
        <v>4092</v>
      </c>
      <c r="I312" s="12">
        <v>3911</v>
      </c>
      <c r="J312" s="10" t="s">
        <v>3303</v>
      </c>
      <c r="K312" s="10" t="s">
        <v>3304</v>
      </c>
      <c r="L312" s="10" t="s">
        <v>3305</v>
      </c>
      <c r="M312" s="12" t="s">
        <v>3306</v>
      </c>
      <c r="N312" s="12">
        <v>1723</v>
      </c>
      <c r="O312" s="15" t="s">
        <v>2339</v>
      </c>
    </row>
    <row r="313" spans="1:15" x14ac:dyDescent="0.2">
      <c r="A313" s="10" t="s">
        <v>278</v>
      </c>
      <c r="B313" s="10">
        <v>10018</v>
      </c>
      <c r="C313" s="11" t="s">
        <v>293</v>
      </c>
      <c r="D313" s="12">
        <v>68</v>
      </c>
      <c r="E313" s="12">
        <v>3530</v>
      </c>
      <c r="F313" s="13">
        <f t="shared" si="7"/>
        <v>2.8625876819527225E-2</v>
      </c>
      <c r="G313" s="14">
        <v>10384</v>
      </c>
      <c r="H313" s="12">
        <v>5183</v>
      </c>
      <c r="I313" s="12">
        <v>5201</v>
      </c>
      <c r="J313" s="10" t="s">
        <v>3307</v>
      </c>
      <c r="K313" s="10" t="s">
        <v>3308</v>
      </c>
      <c r="L313" s="10" t="s">
        <v>3309</v>
      </c>
      <c r="M313" s="12" t="s">
        <v>3310</v>
      </c>
      <c r="N313" s="12">
        <v>1703</v>
      </c>
      <c r="O313" s="15" t="s">
        <v>2363</v>
      </c>
    </row>
    <row r="314" spans="1:15" x14ac:dyDescent="0.2">
      <c r="A314" s="10" t="s">
        <v>278</v>
      </c>
      <c r="B314" s="10">
        <v>10019</v>
      </c>
      <c r="C314" s="11" t="s">
        <v>294</v>
      </c>
      <c r="D314" s="12">
        <v>78</v>
      </c>
      <c r="E314" s="12">
        <v>1710</v>
      </c>
      <c r="F314" s="13">
        <f t="shared" si="7"/>
        <v>1.3866926164700158E-2</v>
      </c>
      <c r="G314" s="14">
        <v>4924</v>
      </c>
      <c r="H314" s="12">
        <v>2592</v>
      </c>
      <c r="I314" s="12">
        <v>2332</v>
      </c>
      <c r="J314" s="10" t="s">
        <v>294</v>
      </c>
      <c r="K314" s="10" t="s">
        <v>3311</v>
      </c>
      <c r="L314" s="10" t="s">
        <v>3312</v>
      </c>
      <c r="M314" s="12" t="s">
        <v>3313</v>
      </c>
      <c r="N314" s="12">
        <v>1716</v>
      </c>
      <c r="O314" s="15" t="s">
        <v>2339</v>
      </c>
    </row>
    <row r="315" spans="1:15" x14ac:dyDescent="0.2">
      <c r="A315" s="10" t="s">
        <v>278</v>
      </c>
      <c r="B315" s="10">
        <v>10020</v>
      </c>
      <c r="C315" s="11" t="s">
        <v>295</v>
      </c>
      <c r="D315" s="12">
        <v>24</v>
      </c>
      <c r="E315" s="12">
        <v>1026</v>
      </c>
      <c r="F315" s="13">
        <f t="shared" si="7"/>
        <v>8.3201556988200948E-3</v>
      </c>
      <c r="G315" s="14">
        <v>12656</v>
      </c>
      <c r="H315" s="12">
        <v>6303</v>
      </c>
      <c r="I315" s="12">
        <v>6353</v>
      </c>
      <c r="J315" s="10" t="s">
        <v>42</v>
      </c>
      <c r="K315" s="10" t="s">
        <v>3314</v>
      </c>
      <c r="L315" s="10" t="s">
        <v>3315</v>
      </c>
      <c r="M315" s="12" t="s">
        <v>3316</v>
      </c>
      <c r="N315" s="12">
        <v>1960</v>
      </c>
      <c r="O315" s="15" t="s">
        <v>2339</v>
      </c>
    </row>
    <row r="316" spans="1:15" x14ac:dyDescent="0.2">
      <c r="A316" s="10" t="s">
        <v>278</v>
      </c>
      <c r="B316" s="10">
        <v>10021</v>
      </c>
      <c r="C316" s="11" t="s">
        <v>296</v>
      </c>
      <c r="D316" s="12">
        <v>50</v>
      </c>
      <c r="E316" s="12">
        <v>1684</v>
      </c>
      <c r="F316" s="13">
        <f t="shared" si="7"/>
        <v>1.3656084012488343E-2</v>
      </c>
      <c r="G316" s="14">
        <v>11118</v>
      </c>
      <c r="H316" s="12">
        <v>5612</v>
      </c>
      <c r="I316" s="12">
        <v>5506</v>
      </c>
      <c r="J316" s="10" t="s">
        <v>296</v>
      </c>
      <c r="K316" s="10" t="s">
        <v>3317</v>
      </c>
      <c r="L316" s="10" t="s">
        <v>3318</v>
      </c>
      <c r="M316" s="12" t="s">
        <v>3319</v>
      </c>
      <c r="N316" s="12">
        <v>1679</v>
      </c>
      <c r="O316" s="15" t="s">
        <v>2363</v>
      </c>
    </row>
    <row r="317" spans="1:15" x14ac:dyDescent="0.2">
      <c r="A317" s="10" t="s">
        <v>278</v>
      </c>
      <c r="B317" s="10">
        <v>10022</v>
      </c>
      <c r="C317" s="11" t="s">
        <v>297</v>
      </c>
      <c r="D317" s="12">
        <v>28</v>
      </c>
      <c r="E317" s="12">
        <v>1127</v>
      </c>
      <c r="F317" s="13">
        <f t="shared" si="7"/>
        <v>9.1391963670275304E-3</v>
      </c>
      <c r="G317" s="14">
        <v>25623</v>
      </c>
      <c r="H317" s="12">
        <v>12619</v>
      </c>
      <c r="I317" s="12">
        <v>13004</v>
      </c>
      <c r="J317" s="10" t="s">
        <v>70</v>
      </c>
      <c r="K317" s="10" t="s">
        <v>3320</v>
      </c>
      <c r="L317" s="10" t="s">
        <v>3321</v>
      </c>
      <c r="M317" s="12" t="s">
        <v>3322</v>
      </c>
      <c r="N317" s="12">
        <v>1901</v>
      </c>
      <c r="O317" s="15" t="s">
        <v>2339</v>
      </c>
    </row>
    <row r="318" spans="1:15" x14ac:dyDescent="0.2">
      <c r="A318" s="10" t="s">
        <v>278</v>
      </c>
      <c r="B318" s="10">
        <v>10023</v>
      </c>
      <c r="C318" s="11" t="s">
        <v>298</v>
      </c>
      <c r="D318" s="12">
        <v>302</v>
      </c>
      <c r="E318" s="12">
        <v>6944</v>
      </c>
      <c r="F318" s="13">
        <f t="shared" si="7"/>
        <v>5.6311073267647893E-2</v>
      </c>
      <c r="G318" s="14">
        <v>51269</v>
      </c>
      <c r="H318" s="12">
        <v>25382</v>
      </c>
      <c r="I318" s="12">
        <v>25887</v>
      </c>
      <c r="J318" s="10" t="s">
        <v>587</v>
      </c>
      <c r="K318" s="10" t="s">
        <v>3323</v>
      </c>
      <c r="L318" s="10" t="s">
        <v>3324</v>
      </c>
      <c r="M318" s="12" t="s">
        <v>3325</v>
      </c>
      <c r="N318" s="12">
        <v>2557</v>
      </c>
      <c r="O318" s="15" t="s">
        <v>2349</v>
      </c>
    </row>
    <row r="319" spans="1:15" x14ac:dyDescent="0.2">
      <c r="A319" s="10" t="s">
        <v>278</v>
      </c>
      <c r="B319" s="10">
        <v>10024</v>
      </c>
      <c r="C319" s="11" t="s">
        <v>299</v>
      </c>
      <c r="D319" s="12">
        <v>54</v>
      </c>
      <c r="E319" s="12">
        <v>1433</v>
      </c>
      <c r="F319" s="13">
        <f t="shared" si="7"/>
        <v>1.1620646312289665E-2</v>
      </c>
      <c r="G319" s="14">
        <v>12818</v>
      </c>
      <c r="H319" s="12">
        <v>6504</v>
      </c>
      <c r="I319" s="12">
        <v>6314</v>
      </c>
      <c r="J319" s="10" t="s">
        <v>299</v>
      </c>
      <c r="K319" s="10" t="s">
        <v>3326</v>
      </c>
      <c r="L319" s="10" t="s">
        <v>3327</v>
      </c>
      <c r="M319" s="12" t="s">
        <v>3328</v>
      </c>
      <c r="N319" s="12">
        <v>1340</v>
      </c>
      <c r="O319" s="15" t="s">
        <v>2339</v>
      </c>
    </row>
    <row r="320" spans="1:15" x14ac:dyDescent="0.2">
      <c r="A320" s="10" t="s">
        <v>278</v>
      </c>
      <c r="B320" s="10">
        <v>10025</v>
      </c>
      <c r="C320" s="11" t="s">
        <v>300</v>
      </c>
      <c r="D320" s="12">
        <v>64</v>
      </c>
      <c r="E320" s="12">
        <v>2307</v>
      </c>
      <c r="F320" s="13">
        <f t="shared" si="7"/>
        <v>1.8708186352025299E-2</v>
      </c>
      <c r="G320" s="14">
        <v>2837</v>
      </c>
      <c r="H320" s="12">
        <v>1529</v>
      </c>
      <c r="I320" s="12">
        <v>1308</v>
      </c>
      <c r="J320" s="10" t="s">
        <v>300</v>
      </c>
      <c r="K320" s="10" t="s">
        <v>3329</v>
      </c>
      <c r="L320" s="10" t="s">
        <v>3330</v>
      </c>
      <c r="M320" s="12" t="s">
        <v>3331</v>
      </c>
      <c r="N320" s="12">
        <v>1640</v>
      </c>
      <c r="O320" s="15" t="s">
        <v>2339</v>
      </c>
    </row>
    <row r="321" spans="1:15" x14ac:dyDescent="0.2">
      <c r="A321" s="10" t="s">
        <v>278</v>
      </c>
      <c r="B321" s="10">
        <v>10026</v>
      </c>
      <c r="C321" s="11" t="s">
        <v>301</v>
      </c>
      <c r="D321" s="12">
        <v>283</v>
      </c>
      <c r="E321" s="12">
        <v>5483</v>
      </c>
      <c r="F321" s="13">
        <f t="shared" si="7"/>
        <v>4.4463366176053197E-2</v>
      </c>
      <c r="G321" s="14">
        <v>17333</v>
      </c>
      <c r="H321" s="12">
        <v>8871</v>
      </c>
      <c r="I321" s="12">
        <v>8462</v>
      </c>
      <c r="J321" s="10" t="s">
        <v>3332</v>
      </c>
      <c r="K321" s="10" t="s">
        <v>3333</v>
      </c>
      <c r="L321" s="10" t="s">
        <v>3334</v>
      </c>
      <c r="M321" s="10" t="s">
        <v>3335</v>
      </c>
      <c r="N321" s="10">
        <v>525</v>
      </c>
      <c r="O321" s="15" t="s">
        <v>2339</v>
      </c>
    </row>
    <row r="322" spans="1:15" x14ac:dyDescent="0.2">
      <c r="A322" s="10" t="s">
        <v>278</v>
      </c>
      <c r="B322" s="10">
        <v>10027</v>
      </c>
      <c r="C322" s="11" t="s">
        <v>302</v>
      </c>
      <c r="D322" s="12">
        <v>55</v>
      </c>
      <c r="E322" s="12">
        <v>2410</v>
      </c>
      <c r="F322" s="13">
        <f t="shared" si="7"/>
        <v>1.9543445647325953E-2</v>
      </c>
      <c r="G322" s="14">
        <v>5251</v>
      </c>
      <c r="H322" s="12">
        <v>2621</v>
      </c>
      <c r="I322" s="12">
        <v>2630</v>
      </c>
      <c r="J322" s="10" t="s">
        <v>3336</v>
      </c>
      <c r="K322" s="10" t="s">
        <v>3337</v>
      </c>
      <c r="L322" s="10" t="s">
        <v>3338</v>
      </c>
      <c r="M322" s="12" t="s">
        <v>3339</v>
      </c>
      <c r="N322" s="12">
        <v>1524</v>
      </c>
      <c r="O322" s="15" t="s">
        <v>2339</v>
      </c>
    </row>
    <row r="323" spans="1:15" x14ac:dyDescent="0.2">
      <c r="A323" s="10" t="s">
        <v>278</v>
      </c>
      <c r="B323" s="10">
        <v>10028</v>
      </c>
      <c r="C323" s="11" t="s">
        <v>303</v>
      </c>
      <c r="D323" s="12">
        <v>56</v>
      </c>
      <c r="E323" s="12">
        <v>1399</v>
      </c>
      <c r="F323" s="13">
        <f t="shared" si="7"/>
        <v>1.1344929651704984E-2</v>
      </c>
      <c r="G323" s="14">
        <v>12013</v>
      </c>
      <c r="H323" s="12">
        <v>5921</v>
      </c>
      <c r="I323" s="12">
        <v>6092</v>
      </c>
      <c r="J323" s="10" t="s">
        <v>3340</v>
      </c>
      <c r="K323" s="10" t="s">
        <v>3341</v>
      </c>
      <c r="L323" s="10" t="s">
        <v>3342</v>
      </c>
      <c r="M323" s="12" t="s">
        <v>3343</v>
      </c>
      <c r="N323" s="12">
        <v>1703</v>
      </c>
      <c r="O323" s="15" t="s">
        <v>2339</v>
      </c>
    </row>
    <row r="324" spans="1:15" x14ac:dyDescent="0.2">
      <c r="A324" s="10" t="s">
        <v>278</v>
      </c>
      <c r="B324" s="10">
        <v>10029</v>
      </c>
      <c r="C324" s="11" t="s">
        <v>304</v>
      </c>
      <c r="D324" s="12">
        <v>7</v>
      </c>
      <c r="E324" s="12">
        <v>605</v>
      </c>
      <c r="F324" s="13">
        <f t="shared" si="7"/>
        <v>4.9061346956980091E-3</v>
      </c>
      <c r="G324" s="14">
        <v>2103</v>
      </c>
      <c r="H324" s="12">
        <v>1066</v>
      </c>
      <c r="I324" s="12">
        <v>1037</v>
      </c>
      <c r="J324" s="10" t="s">
        <v>3344</v>
      </c>
      <c r="K324" s="10" t="s">
        <v>3345</v>
      </c>
      <c r="L324" s="10" t="s">
        <v>3346</v>
      </c>
      <c r="M324" s="12" t="s">
        <v>3347</v>
      </c>
      <c r="N324" s="12">
        <v>1500</v>
      </c>
      <c r="O324" s="15" t="s">
        <v>2339</v>
      </c>
    </row>
    <row r="325" spans="1:15" x14ac:dyDescent="0.2">
      <c r="A325" s="10" t="s">
        <v>278</v>
      </c>
      <c r="B325" s="10">
        <v>10030</v>
      </c>
      <c r="C325" s="11" t="s">
        <v>305</v>
      </c>
      <c r="D325" s="12">
        <v>22</v>
      </c>
      <c r="E325" s="12">
        <v>1797</v>
      </c>
      <c r="F325" s="13">
        <f t="shared" si="7"/>
        <v>1.4572436443255078E-2</v>
      </c>
      <c r="G325" s="14">
        <v>1633</v>
      </c>
      <c r="H325" s="12">
        <v>851</v>
      </c>
      <c r="I325" s="12">
        <v>782</v>
      </c>
      <c r="J325" s="10" t="s">
        <v>3348</v>
      </c>
      <c r="K325" s="10" t="s">
        <v>3349</v>
      </c>
      <c r="L325" s="10" t="s">
        <v>3350</v>
      </c>
      <c r="M325" s="12" t="s">
        <v>3351</v>
      </c>
      <c r="N325" s="12">
        <v>1667</v>
      </c>
      <c r="O325" s="15" t="s">
        <v>2339</v>
      </c>
    </row>
    <row r="326" spans="1:15" x14ac:dyDescent="0.2">
      <c r="A326" s="10" t="s">
        <v>278</v>
      </c>
      <c r="B326" s="10">
        <v>10031</v>
      </c>
      <c r="C326" s="11" t="s">
        <v>306</v>
      </c>
      <c r="D326" s="12">
        <v>16</v>
      </c>
      <c r="E326" s="12">
        <v>985</v>
      </c>
      <c r="F326" s="13">
        <f t="shared" si="7"/>
        <v>7.9876738434091557E-3</v>
      </c>
      <c r="G326" s="14">
        <v>6727</v>
      </c>
      <c r="H326" s="12">
        <v>3354</v>
      </c>
      <c r="I326" s="12">
        <v>3373</v>
      </c>
      <c r="J326" s="10" t="s">
        <v>306</v>
      </c>
      <c r="K326" s="10" t="s">
        <v>3352</v>
      </c>
      <c r="L326" s="10" t="s">
        <v>3353</v>
      </c>
      <c r="M326" s="12" t="s">
        <v>3354</v>
      </c>
      <c r="N326" s="12">
        <v>1802</v>
      </c>
      <c r="O326" s="15" t="s">
        <v>2363</v>
      </c>
    </row>
    <row r="327" spans="1:15" x14ac:dyDescent="0.2">
      <c r="A327" s="10" t="s">
        <v>278</v>
      </c>
      <c r="B327" s="10">
        <v>10032</v>
      </c>
      <c r="C327" s="11" t="s">
        <v>307</v>
      </c>
      <c r="D327" s="12">
        <v>277</v>
      </c>
      <c r="E327" s="12">
        <v>6403</v>
      </c>
      <c r="F327" s="13">
        <f t="shared" si="7"/>
        <v>5.1923934638932814E-2</v>
      </c>
      <c r="G327" s="14">
        <v>49207</v>
      </c>
      <c r="H327" s="12">
        <v>24947</v>
      </c>
      <c r="I327" s="12">
        <v>24260</v>
      </c>
      <c r="J327" s="10" t="s">
        <v>307</v>
      </c>
      <c r="K327" s="10" t="s">
        <v>3355</v>
      </c>
      <c r="L327" s="10" t="s">
        <v>3356</v>
      </c>
      <c r="M327" s="12" t="s">
        <v>3357</v>
      </c>
      <c r="N327" s="12">
        <v>1725</v>
      </c>
      <c r="O327" s="15" t="s">
        <v>2354</v>
      </c>
    </row>
    <row r="328" spans="1:15" x14ac:dyDescent="0.2">
      <c r="A328" s="10" t="s">
        <v>278</v>
      </c>
      <c r="B328" s="10">
        <v>10033</v>
      </c>
      <c r="C328" s="11" t="s">
        <v>308</v>
      </c>
      <c r="D328" s="12">
        <v>29</v>
      </c>
      <c r="E328" s="12">
        <v>1468</v>
      </c>
      <c r="F328" s="13">
        <f t="shared" si="7"/>
        <v>1.1904472286420954E-2</v>
      </c>
      <c r="G328" s="14">
        <v>6917</v>
      </c>
      <c r="H328" s="12">
        <v>3393</v>
      </c>
      <c r="I328" s="12">
        <v>3524</v>
      </c>
      <c r="J328" s="10" t="s">
        <v>308</v>
      </c>
      <c r="K328" s="10" t="s">
        <v>3358</v>
      </c>
      <c r="L328" s="10" t="s">
        <v>3359</v>
      </c>
      <c r="M328" s="12" t="s">
        <v>3360</v>
      </c>
      <c r="N328" s="12">
        <v>1969</v>
      </c>
      <c r="O328" s="15" t="s">
        <v>2363</v>
      </c>
    </row>
    <row r="329" spans="1:15" x14ac:dyDescent="0.2">
      <c r="A329" s="10" t="s">
        <v>278</v>
      </c>
      <c r="B329" s="10">
        <v>10034</v>
      </c>
      <c r="C329" s="11" t="s">
        <v>309</v>
      </c>
      <c r="D329" s="12">
        <v>632</v>
      </c>
      <c r="E329" s="12">
        <v>5801</v>
      </c>
      <c r="F329" s="13">
        <f t="shared" si="7"/>
        <v>4.7042127883874629E-2</v>
      </c>
      <c r="G329" s="14">
        <v>26300</v>
      </c>
      <c r="H329" s="12">
        <v>13506</v>
      </c>
      <c r="I329" s="12">
        <v>12794</v>
      </c>
      <c r="J329" s="10" t="s">
        <v>3361</v>
      </c>
      <c r="K329" s="10" t="s">
        <v>3362</v>
      </c>
      <c r="L329" s="10" t="s">
        <v>3363</v>
      </c>
      <c r="M329" s="10" t="s">
        <v>3364</v>
      </c>
      <c r="N329" s="10">
        <v>245</v>
      </c>
      <c r="O329" s="15" t="s">
        <v>2339</v>
      </c>
    </row>
    <row r="330" spans="1:15" x14ac:dyDescent="0.2">
      <c r="A330" s="10" t="s">
        <v>278</v>
      </c>
      <c r="B330" s="10">
        <v>10035</v>
      </c>
      <c r="C330" s="11" t="s">
        <v>310</v>
      </c>
      <c r="D330" s="12">
        <v>224</v>
      </c>
      <c r="E330" s="12">
        <v>6069</v>
      </c>
      <c r="F330" s="13">
        <f t="shared" si="7"/>
        <v>4.9215423914365647E-2</v>
      </c>
      <c r="G330" s="14">
        <v>11378</v>
      </c>
      <c r="H330" s="12">
        <v>5749</v>
      </c>
      <c r="I330" s="12">
        <v>5629</v>
      </c>
      <c r="J330" s="10" t="s">
        <v>3365</v>
      </c>
      <c r="K330" s="10" t="s">
        <v>3366</v>
      </c>
      <c r="L330" s="10" t="s">
        <v>3367</v>
      </c>
      <c r="M330" s="12" t="s">
        <v>3368</v>
      </c>
      <c r="N330" s="12">
        <v>1791</v>
      </c>
      <c r="O330" s="15" t="s">
        <v>2339</v>
      </c>
    </row>
    <row r="331" spans="1:15" x14ac:dyDescent="0.2">
      <c r="A331" s="10" t="s">
        <v>278</v>
      </c>
      <c r="B331" s="10">
        <v>10036</v>
      </c>
      <c r="C331" s="11" t="s">
        <v>311</v>
      </c>
      <c r="D331" s="12">
        <v>62</v>
      </c>
      <c r="E331" s="12">
        <v>4742</v>
      </c>
      <c r="F331" s="13">
        <f t="shared" si="7"/>
        <v>3.845436483801646E-2</v>
      </c>
      <c r="G331" s="14">
        <v>21143</v>
      </c>
      <c r="H331" s="12">
        <v>10537</v>
      </c>
      <c r="I331" s="12">
        <v>10606</v>
      </c>
      <c r="J331" s="10" t="s">
        <v>3369</v>
      </c>
      <c r="K331" s="10" t="s">
        <v>3370</v>
      </c>
      <c r="L331" s="10" t="s">
        <v>3371</v>
      </c>
      <c r="M331" s="12" t="s">
        <v>3372</v>
      </c>
      <c r="N331" s="12">
        <v>1095</v>
      </c>
      <c r="O331" s="15" t="s">
        <v>2363</v>
      </c>
    </row>
    <row r="332" spans="1:15" x14ac:dyDescent="0.2">
      <c r="A332" s="10" t="s">
        <v>278</v>
      </c>
      <c r="B332" s="10">
        <v>10037</v>
      </c>
      <c r="C332" s="11" t="s">
        <v>312</v>
      </c>
      <c r="D332" s="12">
        <v>241</v>
      </c>
      <c r="E332" s="12">
        <v>1628</v>
      </c>
      <c r="F332" s="13">
        <f t="shared" si="7"/>
        <v>1.320196245387828E-2</v>
      </c>
      <c r="G332" s="14">
        <v>9320</v>
      </c>
      <c r="H332" s="12">
        <v>4759</v>
      </c>
      <c r="I332" s="12">
        <v>4561</v>
      </c>
      <c r="J332" s="10" t="s">
        <v>312</v>
      </c>
      <c r="K332" s="10" t="s">
        <v>3373</v>
      </c>
      <c r="L332" s="10" t="s">
        <v>3374</v>
      </c>
      <c r="M332" s="12" t="s">
        <v>3375</v>
      </c>
      <c r="N332" s="12">
        <v>1740</v>
      </c>
      <c r="O332" s="15" t="s">
        <v>2339</v>
      </c>
    </row>
    <row r="333" spans="1:15" x14ac:dyDescent="0.2">
      <c r="A333" s="10" t="s">
        <v>278</v>
      </c>
      <c r="B333" s="10">
        <v>10038</v>
      </c>
      <c r="C333" s="11" t="s">
        <v>313</v>
      </c>
      <c r="D333" s="12">
        <v>18</v>
      </c>
      <c r="E333" s="12">
        <v>370</v>
      </c>
      <c r="F333" s="13">
        <f t="shared" si="7"/>
        <v>3.0004460122450634E-3</v>
      </c>
      <c r="G333" s="14">
        <v>23476</v>
      </c>
      <c r="H333" s="12">
        <v>11480</v>
      </c>
      <c r="I333" s="12">
        <v>11996</v>
      </c>
      <c r="J333" s="10" t="s">
        <v>313</v>
      </c>
      <c r="K333" s="10" t="s">
        <v>3376</v>
      </c>
      <c r="L333" s="10" t="s">
        <v>3377</v>
      </c>
      <c r="M333" s="12" t="s">
        <v>3378</v>
      </c>
      <c r="N333" s="12">
        <v>1921</v>
      </c>
      <c r="O333" s="15" t="s">
        <v>2354</v>
      </c>
    </row>
    <row r="334" spans="1:15" x14ac:dyDescent="0.2">
      <c r="A334" s="10" t="s">
        <v>278</v>
      </c>
      <c r="B334" s="10">
        <v>10039</v>
      </c>
      <c r="C334" s="11" t="s">
        <v>314</v>
      </c>
      <c r="D334" s="12">
        <v>101</v>
      </c>
      <c r="E334" s="12">
        <v>1852</v>
      </c>
      <c r="F334" s="13">
        <f t="shared" si="7"/>
        <v>1.5018448688318534E-2</v>
      </c>
      <c r="G334" s="14">
        <v>27981</v>
      </c>
      <c r="H334" s="12">
        <v>13885</v>
      </c>
      <c r="I334" s="12">
        <v>14096</v>
      </c>
      <c r="J334" s="10" t="s">
        <v>314</v>
      </c>
      <c r="K334" s="10" t="s">
        <v>3379</v>
      </c>
      <c r="L334" s="10" t="s">
        <v>3380</v>
      </c>
      <c r="M334" s="12" t="s">
        <v>3381</v>
      </c>
      <c r="N334" s="12">
        <v>1991</v>
      </c>
      <c r="O334" s="15" t="s">
        <v>2339</v>
      </c>
    </row>
    <row r="335" spans="1:15" x14ac:dyDescent="0.2">
      <c r="A335" s="3" t="s">
        <v>315</v>
      </c>
      <c r="B335" s="3">
        <v>11001</v>
      </c>
      <c r="C335" s="4" t="s">
        <v>34</v>
      </c>
      <c r="D335" s="5">
        <v>302</v>
      </c>
      <c r="E335" s="5">
        <v>615</v>
      </c>
      <c r="F335" s="6">
        <f>E335/30607</f>
        <v>2.0093442676511909E-2</v>
      </c>
      <c r="G335" s="7">
        <v>92040</v>
      </c>
      <c r="H335" s="5">
        <v>44853</v>
      </c>
      <c r="I335" s="5">
        <v>47187</v>
      </c>
      <c r="J335" s="3" t="s">
        <v>34</v>
      </c>
      <c r="K335" s="3" t="s">
        <v>3382</v>
      </c>
      <c r="L335" s="3" t="s">
        <v>3383</v>
      </c>
      <c r="M335" s="5" t="s">
        <v>3384</v>
      </c>
      <c r="N335" s="5">
        <v>1706</v>
      </c>
      <c r="O335" s="9" t="s">
        <v>2339</v>
      </c>
    </row>
    <row r="336" spans="1:15" x14ac:dyDescent="0.2">
      <c r="A336" s="3" t="s">
        <v>315</v>
      </c>
      <c r="B336" s="3">
        <v>11002</v>
      </c>
      <c r="C336" s="4" t="s">
        <v>316</v>
      </c>
      <c r="D336" s="5">
        <v>214</v>
      </c>
      <c r="E336" s="5">
        <v>878</v>
      </c>
      <c r="F336" s="6">
        <f t="shared" ref="F336:F380" si="8">E336/30607</f>
        <v>2.8686248243865783E-2</v>
      </c>
      <c r="G336" s="7">
        <v>108697</v>
      </c>
      <c r="H336" s="5">
        <v>52208</v>
      </c>
      <c r="I336" s="5">
        <v>56489</v>
      </c>
      <c r="J336" s="3" t="s">
        <v>316</v>
      </c>
      <c r="K336" s="3" t="s">
        <v>3385</v>
      </c>
      <c r="L336" s="3" t="s">
        <v>3386</v>
      </c>
      <c r="M336" s="5" t="s">
        <v>3387</v>
      </c>
      <c r="N336" s="5">
        <v>1880</v>
      </c>
      <c r="O336" s="9" t="s">
        <v>2354</v>
      </c>
    </row>
    <row r="337" spans="1:15" x14ac:dyDescent="0.2">
      <c r="A337" s="3" t="s">
        <v>315</v>
      </c>
      <c r="B337" s="3">
        <v>11003</v>
      </c>
      <c r="C337" s="4" t="s">
        <v>317</v>
      </c>
      <c r="D337" s="5">
        <v>512</v>
      </c>
      <c r="E337" s="5">
        <v>1554</v>
      </c>
      <c r="F337" s="6">
        <f t="shared" si="8"/>
        <v>5.0772699055771559E-2</v>
      </c>
      <c r="G337" s="7">
        <v>174615</v>
      </c>
      <c r="H337" s="5">
        <v>83077</v>
      </c>
      <c r="I337" s="5">
        <v>91538</v>
      </c>
      <c r="J337" s="3" t="s">
        <v>3388</v>
      </c>
      <c r="K337" s="3" t="s">
        <v>3389</v>
      </c>
      <c r="L337" s="3" t="s">
        <v>3390</v>
      </c>
      <c r="M337" s="5" t="s">
        <v>3391</v>
      </c>
      <c r="N337" s="5">
        <v>1907</v>
      </c>
      <c r="O337" s="9" t="s">
        <v>2339</v>
      </c>
    </row>
    <row r="338" spans="1:15" x14ac:dyDescent="0.2">
      <c r="A338" s="3" t="s">
        <v>315</v>
      </c>
      <c r="B338" s="3">
        <v>11004</v>
      </c>
      <c r="C338" s="4" t="s">
        <v>318</v>
      </c>
      <c r="D338" s="5">
        <v>132</v>
      </c>
      <c r="E338" s="5">
        <v>374</v>
      </c>
      <c r="F338" s="6">
        <f t="shared" si="8"/>
        <v>1.2219426928480413E-2</v>
      </c>
      <c r="G338" s="7">
        <v>63392</v>
      </c>
      <c r="H338" s="5">
        <v>30550</v>
      </c>
      <c r="I338" s="5">
        <v>32842</v>
      </c>
      <c r="J338" s="3" t="s">
        <v>3392</v>
      </c>
      <c r="K338" s="3" t="s">
        <v>3393</v>
      </c>
      <c r="L338" s="3" t="s">
        <v>3394</v>
      </c>
      <c r="M338" s="5" t="s">
        <v>3395</v>
      </c>
      <c r="N338" s="5">
        <v>1865</v>
      </c>
      <c r="O338" s="9" t="s">
        <v>2349</v>
      </c>
    </row>
    <row r="339" spans="1:15" x14ac:dyDescent="0.2">
      <c r="A339" s="3" t="s">
        <v>315</v>
      </c>
      <c r="B339" s="3">
        <v>11005</v>
      </c>
      <c r="C339" s="4" t="s">
        <v>319</v>
      </c>
      <c r="D339" s="5">
        <v>165</v>
      </c>
      <c r="E339" s="5">
        <v>420</v>
      </c>
      <c r="F339" s="6">
        <f t="shared" si="8"/>
        <v>1.3722351096154474E-2</v>
      </c>
      <c r="G339" s="7">
        <v>117883</v>
      </c>
      <c r="H339" s="5">
        <v>57253</v>
      </c>
      <c r="I339" s="5">
        <v>60630</v>
      </c>
      <c r="J339" s="3" t="s">
        <v>3396</v>
      </c>
      <c r="K339" s="3" t="s">
        <v>3397</v>
      </c>
      <c r="L339" s="3" t="s">
        <v>3398</v>
      </c>
      <c r="M339" s="5" t="s">
        <v>3399</v>
      </c>
      <c r="N339" s="5">
        <v>1774</v>
      </c>
      <c r="O339" s="9" t="s">
        <v>2349</v>
      </c>
    </row>
    <row r="340" spans="1:15" x14ac:dyDescent="0.2">
      <c r="A340" s="3" t="s">
        <v>315</v>
      </c>
      <c r="B340" s="3">
        <v>11006</v>
      </c>
      <c r="C340" s="4" t="s">
        <v>320</v>
      </c>
      <c r="D340" s="5">
        <v>36</v>
      </c>
      <c r="E340" s="5">
        <v>314</v>
      </c>
      <c r="F340" s="6">
        <f t="shared" si="8"/>
        <v>1.0259091057601203E-2</v>
      </c>
      <c r="G340" s="7">
        <v>5296</v>
      </c>
      <c r="H340" s="5">
        <v>2583</v>
      </c>
      <c r="I340" s="5">
        <v>2713</v>
      </c>
      <c r="J340" s="3" t="s">
        <v>320</v>
      </c>
      <c r="K340" s="3" t="s">
        <v>3400</v>
      </c>
      <c r="L340" s="3" t="s">
        <v>3401</v>
      </c>
      <c r="M340" s="5" t="s">
        <v>3402</v>
      </c>
      <c r="N340" s="5">
        <v>1221</v>
      </c>
      <c r="O340" s="9" t="s">
        <v>2339</v>
      </c>
    </row>
    <row r="341" spans="1:15" x14ac:dyDescent="0.2">
      <c r="A341" s="3" t="s">
        <v>315</v>
      </c>
      <c r="B341" s="3">
        <v>11007</v>
      </c>
      <c r="C341" s="4" t="s">
        <v>321</v>
      </c>
      <c r="D341" s="5">
        <v>300</v>
      </c>
      <c r="E341" s="5">
        <v>553</v>
      </c>
      <c r="F341" s="6">
        <f t="shared" si="8"/>
        <v>1.8067762276603391E-2</v>
      </c>
      <c r="G341" s="7">
        <v>521169</v>
      </c>
      <c r="H341" s="5">
        <v>253045</v>
      </c>
      <c r="I341" s="5">
        <v>268124</v>
      </c>
      <c r="J341" s="3" t="s">
        <v>321</v>
      </c>
      <c r="K341" s="3" t="s">
        <v>3403</v>
      </c>
      <c r="L341" s="3" t="s">
        <v>3404</v>
      </c>
      <c r="M341" s="5" t="s">
        <v>3405</v>
      </c>
      <c r="N341" s="5">
        <v>1760</v>
      </c>
      <c r="O341" s="9" t="s">
        <v>2335</v>
      </c>
    </row>
    <row r="342" spans="1:15" x14ac:dyDescent="0.2">
      <c r="A342" s="3" t="s">
        <v>315</v>
      </c>
      <c r="B342" s="3">
        <v>11008</v>
      </c>
      <c r="C342" s="4" t="s">
        <v>322</v>
      </c>
      <c r="D342" s="5">
        <v>291</v>
      </c>
      <c r="E342" s="5">
        <v>820</v>
      </c>
      <c r="F342" s="6">
        <f t="shared" si="8"/>
        <v>2.6791256902015878E-2</v>
      </c>
      <c r="G342" s="7">
        <v>41240</v>
      </c>
      <c r="H342" s="5">
        <v>19777</v>
      </c>
      <c r="I342" s="5">
        <v>21463</v>
      </c>
      <c r="J342" s="3" t="s">
        <v>3406</v>
      </c>
      <c r="K342" s="3" t="s">
        <v>3407</v>
      </c>
      <c r="L342" s="3" t="s">
        <v>3408</v>
      </c>
      <c r="M342" s="5" t="s">
        <v>3409</v>
      </c>
      <c r="N342" s="5">
        <v>1730</v>
      </c>
      <c r="O342" s="9" t="s">
        <v>2339</v>
      </c>
    </row>
    <row r="343" spans="1:15" x14ac:dyDescent="0.2">
      <c r="A343" s="3" t="s">
        <v>315</v>
      </c>
      <c r="B343" s="3">
        <v>11009</v>
      </c>
      <c r="C343" s="4" t="s">
        <v>323</v>
      </c>
      <c r="D343" s="5">
        <v>148</v>
      </c>
      <c r="E343" s="5">
        <v>489</v>
      </c>
      <c r="F343" s="6">
        <f t="shared" si="8"/>
        <v>1.5976737347665568E-2</v>
      </c>
      <c r="G343" s="7">
        <v>82216</v>
      </c>
      <c r="H343" s="5">
        <v>38733</v>
      </c>
      <c r="I343" s="5">
        <v>43483</v>
      </c>
      <c r="J343" s="3" t="s">
        <v>323</v>
      </c>
      <c r="K343" s="3" t="s">
        <v>3410</v>
      </c>
      <c r="L343" s="3" t="s">
        <v>3411</v>
      </c>
      <c r="M343" s="5" t="s">
        <v>3412</v>
      </c>
      <c r="N343" s="5">
        <v>1800</v>
      </c>
      <c r="O343" s="9" t="s">
        <v>2349</v>
      </c>
    </row>
    <row r="344" spans="1:15" x14ac:dyDescent="0.2">
      <c r="A344" s="3" t="s">
        <v>315</v>
      </c>
      <c r="B344" s="3">
        <v>11010</v>
      </c>
      <c r="C344" s="4" t="s">
        <v>324</v>
      </c>
      <c r="D344" s="5">
        <v>28</v>
      </c>
      <c r="E344" s="5">
        <v>124</v>
      </c>
      <c r="F344" s="6">
        <f t="shared" si="8"/>
        <v>4.051360799817035E-3</v>
      </c>
      <c r="G344" s="7">
        <v>11083</v>
      </c>
      <c r="H344" s="5">
        <v>5270</v>
      </c>
      <c r="I344" s="5">
        <v>5813</v>
      </c>
      <c r="J344" s="3" t="s">
        <v>324</v>
      </c>
      <c r="K344" s="3" t="s">
        <v>3413</v>
      </c>
      <c r="L344" s="3" t="s">
        <v>3414</v>
      </c>
      <c r="M344" s="5" t="s">
        <v>3415</v>
      </c>
      <c r="N344" s="5">
        <v>2266</v>
      </c>
      <c r="O344" s="9" t="s">
        <v>2339</v>
      </c>
    </row>
    <row r="345" spans="1:15" x14ac:dyDescent="0.2">
      <c r="A345" s="3" t="s">
        <v>315</v>
      </c>
      <c r="B345" s="3">
        <v>11011</v>
      </c>
      <c r="C345" s="4" t="s">
        <v>325</v>
      </c>
      <c r="D345" s="5">
        <v>107</v>
      </c>
      <c r="E345" s="5">
        <v>335</v>
      </c>
      <c r="F345" s="6">
        <f t="shared" si="8"/>
        <v>1.0945208612408925E-2</v>
      </c>
      <c r="G345" s="7">
        <v>97928</v>
      </c>
      <c r="H345" s="5">
        <v>47535</v>
      </c>
      <c r="I345" s="5">
        <v>50393</v>
      </c>
      <c r="J345" s="3" t="s">
        <v>325</v>
      </c>
      <c r="K345" s="3" t="s">
        <v>3416</v>
      </c>
      <c r="L345" s="3" t="s">
        <v>3417</v>
      </c>
      <c r="M345" s="5" t="s">
        <v>3418</v>
      </c>
      <c r="N345" s="5">
        <v>1740</v>
      </c>
      <c r="O345" s="9" t="s">
        <v>2354</v>
      </c>
    </row>
    <row r="346" spans="1:15" x14ac:dyDescent="0.2">
      <c r="A346" s="3" t="s">
        <v>315</v>
      </c>
      <c r="B346" s="3">
        <v>11012</v>
      </c>
      <c r="C346" s="4" t="s">
        <v>326</v>
      </c>
      <c r="D346" s="5">
        <v>82</v>
      </c>
      <c r="E346" s="5">
        <v>260</v>
      </c>
      <c r="F346" s="6">
        <f t="shared" si="8"/>
        <v>8.4947887738099134E-3</v>
      </c>
      <c r="G346" s="7">
        <v>30857</v>
      </c>
      <c r="H346" s="5">
        <v>14867</v>
      </c>
      <c r="I346" s="5">
        <v>15990</v>
      </c>
      <c r="J346" s="3" t="s">
        <v>326</v>
      </c>
      <c r="K346" s="3" t="s">
        <v>3419</v>
      </c>
      <c r="L346" s="3" t="s">
        <v>3420</v>
      </c>
      <c r="M346" s="5" t="s">
        <v>3421</v>
      </c>
      <c r="N346" s="5">
        <v>1725</v>
      </c>
      <c r="O346" s="9" t="s">
        <v>2363</v>
      </c>
    </row>
    <row r="347" spans="1:15" x14ac:dyDescent="0.2">
      <c r="A347" s="3" t="s">
        <v>315</v>
      </c>
      <c r="B347" s="3">
        <v>11013</v>
      </c>
      <c r="C347" s="4" t="s">
        <v>327</v>
      </c>
      <c r="D347" s="5">
        <v>75</v>
      </c>
      <c r="E347" s="5">
        <v>231</v>
      </c>
      <c r="F347" s="6">
        <f t="shared" si="8"/>
        <v>7.547293102884961E-3</v>
      </c>
      <c r="G347" s="7">
        <v>27390</v>
      </c>
      <c r="H347" s="5">
        <v>13133</v>
      </c>
      <c r="I347" s="5">
        <v>14257</v>
      </c>
      <c r="J347" s="3" t="s">
        <v>327</v>
      </c>
      <c r="K347" s="3" t="s">
        <v>3422</v>
      </c>
      <c r="L347" s="3" t="s">
        <v>3423</v>
      </c>
      <c r="M347" s="5" t="s">
        <v>3424</v>
      </c>
      <c r="N347" s="5">
        <v>2119</v>
      </c>
      <c r="O347" s="9" t="s">
        <v>2339</v>
      </c>
    </row>
    <row r="348" spans="1:15" x14ac:dyDescent="0.2">
      <c r="A348" s="3" t="s">
        <v>315</v>
      </c>
      <c r="B348" s="3">
        <v>11014</v>
      </c>
      <c r="C348" s="4" t="s">
        <v>328</v>
      </c>
      <c r="D348" s="5">
        <v>539</v>
      </c>
      <c r="E348" s="5">
        <v>1656</v>
      </c>
      <c r="F348" s="6">
        <f t="shared" si="8"/>
        <v>5.4105270036266216E-2</v>
      </c>
      <c r="G348" s="7">
        <v>163038</v>
      </c>
      <c r="H348" s="5">
        <v>76711</v>
      </c>
      <c r="I348" s="5">
        <v>86327</v>
      </c>
      <c r="J348" s="3" t="s">
        <v>3425</v>
      </c>
      <c r="K348" s="3" t="s">
        <v>3426</v>
      </c>
      <c r="L348" s="3" t="s">
        <v>3427</v>
      </c>
      <c r="M348" s="5" t="s">
        <v>3428</v>
      </c>
      <c r="N348" s="5">
        <v>1920</v>
      </c>
      <c r="O348" s="9" t="s">
        <v>2339</v>
      </c>
    </row>
    <row r="349" spans="1:15" x14ac:dyDescent="0.2">
      <c r="A349" s="3" t="s">
        <v>315</v>
      </c>
      <c r="B349" s="3">
        <v>11015</v>
      </c>
      <c r="C349" s="4" t="s">
        <v>315</v>
      </c>
      <c r="D349" s="5">
        <v>224</v>
      </c>
      <c r="E349" s="5">
        <v>1014</v>
      </c>
      <c r="F349" s="6">
        <f t="shared" si="8"/>
        <v>3.3129676217858658E-2</v>
      </c>
      <c r="G349" s="7">
        <v>194500</v>
      </c>
      <c r="H349" s="5">
        <v>94038</v>
      </c>
      <c r="I349" s="5">
        <v>100462</v>
      </c>
      <c r="J349" s="3" t="s">
        <v>315</v>
      </c>
      <c r="K349" s="3" t="s">
        <v>3429</v>
      </c>
      <c r="L349" s="3" t="s">
        <v>3430</v>
      </c>
      <c r="M349" s="5" t="s">
        <v>3431</v>
      </c>
      <c r="N349" s="5">
        <v>2045</v>
      </c>
      <c r="O349" s="9" t="s">
        <v>2354</v>
      </c>
    </row>
    <row r="350" spans="1:15" x14ac:dyDescent="0.2">
      <c r="A350" s="3" t="s">
        <v>315</v>
      </c>
      <c r="B350" s="3">
        <v>11016</v>
      </c>
      <c r="C350" s="4" t="s">
        <v>329</v>
      </c>
      <c r="D350" s="5">
        <v>40</v>
      </c>
      <c r="E350" s="5">
        <v>128</v>
      </c>
      <c r="F350" s="6">
        <f t="shared" si="8"/>
        <v>4.1820498578756492E-3</v>
      </c>
      <c r="G350" s="7">
        <v>21128</v>
      </c>
      <c r="H350" s="5">
        <v>9991</v>
      </c>
      <c r="I350" s="5">
        <v>11137</v>
      </c>
      <c r="J350" s="3" t="s">
        <v>329</v>
      </c>
      <c r="K350" s="3" t="s">
        <v>3432</v>
      </c>
      <c r="L350" s="3" t="s">
        <v>3433</v>
      </c>
      <c r="M350" s="5" t="s">
        <v>3434</v>
      </c>
      <c r="N350" s="5">
        <v>1720</v>
      </c>
      <c r="O350" s="9" t="s">
        <v>2339</v>
      </c>
    </row>
    <row r="351" spans="1:15" x14ac:dyDescent="0.2">
      <c r="A351" s="3" t="s">
        <v>315</v>
      </c>
      <c r="B351" s="3">
        <v>11017</v>
      </c>
      <c r="C351" s="4" t="s">
        <v>330</v>
      </c>
      <c r="D351" s="5">
        <v>479</v>
      </c>
      <c r="E351" s="5">
        <v>851</v>
      </c>
      <c r="F351" s="6">
        <f t="shared" si="8"/>
        <v>2.7804097101970137E-2</v>
      </c>
      <c r="G351" s="7">
        <v>592953</v>
      </c>
      <c r="H351" s="5">
        <v>290770</v>
      </c>
      <c r="I351" s="5">
        <v>302183</v>
      </c>
      <c r="J351" s="3" t="s">
        <v>330</v>
      </c>
      <c r="K351" s="3" t="s">
        <v>3435</v>
      </c>
      <c r="L351" s="3" t="s">
        <v>3436</v>
      </c>
      <c r="M351" s="5" t="s">
        <v>3437</v>
      </c>
      <c r="N351" s="5">
        <v>1728</v>
      </c>
      <c r="O351" s="9" t="s">
        <v>2335</v>
      </c>
    </row>
    <row r="352" spans="1:15" x14ac:dyDescent="0.2">
      <c r="A352" s="3" t="s">
        <v>315</v>
      </c>
      <c r="B352" s="3">
        <v>11018</v>
      </c>
      <c r="C352" s="4" t="s">
        <v>331</v>
      </c>
      <c r="D352" s="5">
        <v>45</v>
      </c>
      <c r="E352" s="5">
        <v>175</v>
      </c>
      <c r="F352" s="6">
        <f t="shared" si="8"/>
        <v>5.7176462900643647E-3</v>
      </c>
      <c r="G352" s="7">
        <v>38782</v>
      </c>
      <c r="H352" s="5">
        <v>18847</v>
      </c>
      <c r="I352" s="5">
        <v>19935</v>
      </c>
      <c r="J352" s="3" t="s">
        <v>3438</v>
      </c>
      <c r="K352" s="3" t="s">
        <v>3439</v>
      </c>
      <c r="L352" s="3" t="s">
        <v>3440</v>
      </c>
      <c r="M352" s="5" t="s">
        <v>3441</v>
      </c>
      <c r="N352" s="5">
        <v>1724</v>
      </c>
      <c r="O352" s="9" t="s">
        <v>2354</v>
      </c>
    </row>
    <row r="353" spans="1:15" x14ac:dyDescent="0.2">
      <c r="A353" s="3" t="s">
        <v>315</v>
      </c>
      <c r="B353" s="3">
        <v>11019</v>
      </c>
      <c r="C353" s="4" t="s">
        <v>332</v>
      </c>
      <c r="D353" s="5">
        <v>177</v>
      </c>
      <c r="E353" s="5">
        <v>883</v>
      </c>
      <c r="F353" s="6">
        <f t="shared" si="8"/>
        <v>2.884960956643905E-2</v>
      </c>
      <c r="G353" s="7">
        <v>49517</v>
      </c>
      <c r="H353" s="5">
        <v>23614</v>
      </c>
      <c r="I353" s="5">
        <v>25903</v>
      </c>
      <c r="J353" s="3" t="s">
        <v>332</v>
      </c>
      <c r="K353" s="3" t="s">
        <v>3442</v>
      </c>
      <c r="L353" s="3" t="s">
        <v>3443</v>
      </c>
      <c r="M353" s="5" t="s">
        <v>3444</v>
      </c>
      <c r="N353" s="5">
        <v>1949</v>
      </c>
      <c r="O353" s="9" t="s">
        <v>2339</v>
      </c>
    </row>
    <row r="354" spans="1:15" x14ac:dyDescent="0.2">
      <c r="A354" s="3" t="s">
        <v>315</v>
      </c>
      <c r="B354" s="3">
        <v>11020</v>
      </c>
      <c r="C354" s="4" t="s">
        <v>333</v>
      </c>
      <c r="D354" s="5">
        <v>603</v>
      </c>
      <c r="E354" s="5">
        <v>1222</v>
      </c>
      <c r="F354" s="6">
        <f t="shared" si="8"/>
        <v>3.9925507236906591E-2</v>
      </c>
      <c r="G354" s="7">
        <v>1721215</v>
      </c>
      <c r="H354" s="5">
        <v>846673</v>
      </c>
      <c r="I354" s="5">
        <v>874542</v>
      </c>
      <c r="J354" s="3" t="s">
        <v>3445</v>
      </c>
      <c r="K354" s="3" t="s">
        <v>3446</v>
      </c>
      <c r="L354" s="3" t="s">
        <v>3447</v>
      </c>
      <c r="M354" s="5" t="s">
        <v>3448</v>
      </c>
      <c r="N354" s="5">
        <v>1804</v>
      </c>
      <c r="O354" s="9" t="s">
        <v>2387</v>
      </c>
    </row>
    <row r="355" spans="1:15" x14ac:dyDescent="0.2">
      <c r="A355" s="3" t="s">
        <v>315</v>
      </c>
      <c r="B355" s="3">
        <v>11021</v>
      </c>
      <c r="C355" s="4" t="s">
        <v>334</v>
      </c>
      <c r="D355" s="5">
        <v>27</v>
      </c>
      <c r="E355" s="5">
        <v>160</v>
      </c>
      <c r="F355" s="6">
        <f t="shared" si="8"/>
        <v>5.2275623223445615E-3</v>
      </c>
      <c r="G355" s="7">
        <v>47261</v>
      </c>
      <c r="H355" s="5">
        <v>22702</v>
      </c>
      <c r="I355" s="5">
        <v>24559</v>
      </c>
      <c r="J355" s="3" t="s">
        <v>334</v>
      </c>
      <c r="K355" s="3" t="s">
        <v>3449</v>
      </c>
      <c r="L355" s="3" t="s">
        <v>3450</v>
      </c>
      <c r="M355" s="5" t="s">
        <v>3451</v>
      </c>
      <c r="N355" s="5">
        <v>1811</v>
      </c>
      <c r="O355" s="9" t="s">
        <v>2354</v>
      </c>
    </row>
    <row r="356" spans="1:15" x14ac:dyDescent="0.2">
      <c r="A356" s="3" t="s">
        <v>315</v>
      </c>
      <c r="B356" s="3">
        <v>11022</v>
      </c>
      <c r="C356" s="4" t="s">
        <v>56</v>
      </c>
      <c r="D356" s="5">
        <v>124</v>
      </c>
      <c r="E356" s="5">
        <v>1026</v>
      </c>
      <c r="F356" s="6">
        <f t="shared" si="8"/>
        <v>3.3521743392034502E-2</v>
      </c>
      <c r="G356" s="7">
        <v>26383</v>
      </c>
      <c r="H356" s="5">
        <v>13502</v>
      </c>
      <c r="I356" s="5">
        <v>12881</v>
      </c>
      <c r="J356" s="3" t="s">
        <v>56</v>
      </c>
      <c r="K356" s="3" t="s">
        <v>3452</v>
      </c>
      <c r="L356" s="3" t="s">
        <v>3453</v>
      </c>
      <c r="M356" s="5" t="s">
        <v>3454</v>
      </c>
      <c r="N356" s="5">
        <v>2249</v>
      </c>
      <c r="O356" s="9" t="s">
        <v>2339</v>
      </c>
    </row>
    <row r="357" spans="1:15" x14ac:dyDescent="0.2">
      <c r="A357" s="3" t="s">
        <v>315</v>
      </c>
      <c r="B357" s="3">
        <v>11023</v>
      </c>
      <c r="C357" s="4" t="s">
        <v>335</v>
      </c>
      <c r="D357" s="5">
        <v>503</v>
      </c>
      <c r="E357" s="5">
        <v>1561</v>
      </c>
      <c r="F357" s="6">
        <f t="shared" si="8"/>
        <v>5.1001404907374127E-2</v>
      </c>
      <c r="G357" s="7">
        <v>154960</v>
      </c>
      <c r="H357" s="5">
        <v>74417</v>
      </c>
      <c r="I357" s="5">
        <v>80543</v>
      </c>
      <c r="J357" s="3" t="s">
        <v>335</v>
      </c>
      <c r="K357" s="3" t="s">
        <v>3455</v>
      </c>
      <c r="L357" s="3" t="s">
        <v>3456</v>
      </c>
      <c r="M357" s="5" t="s">
        <v>3457</v>
      </c>
      <c r="N357" s="5">
        <v>1769</v>
      </c>
      <c r="O357" s="9" t="s">
        <v>2339</v>
      </c>
    </row>
    <row r="358" spans="1:15" x14ac:dyDescent="0.2">
      <c r="A358" s="3" t="s">
        <v>315</v>
      </c>
      <c r="B358" s="3">
        <v>11024</v>
      </c>
      <c r="C358" s="4" t="s">
        <v>298</v>
      </c>
      <c r="D358" s="5">
        <v>56</v>
      </c>
      <c r="E358" s="5">
        <v>60</v>
      </c>
      <c r="F358" s="6">
        <f t="shared" si="8"/>
        <v>1.9603358708792104E-3</v>
      </c>
      <c r="G358" s="7">
        <v>12403</v>
      </c>
      <c r="H358" s="5">
        <v>5921</v>
      </c>
      <c r="I358" s="5">
        <v>6482</v>
      </c>
      <c r="J358" s="3" t="s">
        <v>298</v>
      </c>
      <c r="K358" s="3" t="s">
        <v>3458</v>
      </c>
      <c r="L358" s="3" t="s">
        <v>3459</v>
      </c>
      <c r="M358" s="5" t="s">
        <v>3460</v>
      </c>
      <c r="N358" s="5">
        <v>1707</v>
      </c>
      <c r="O358" s="9" t="s">
        <v>2339</v>
      </c>
    </row>
    <row r="359" spans="1:15" x14ac:dyDescent="0.2">
      <c r="A359" s="3" t="s">
        <v>315</v>
      </c>
      <c r="B359" s="3">
        <v>11025</v>
      </c>
      <c r="C359" s="4" t="s">
        <v>336</v>
      </c>
      <c r="D359" s="5">
        <v>106</v>
      </c>
      <c r="E359" s="5">
        <v>291</v>
      </c>
      <c r="F359" s="6">
        <f t="shared" si="8"/>
        <v>9.5076289737641723E-3</v>
      </c>
      <c r="G359" s="7">
        <v>83842</v>
      </c>
      <c r="H359" s="5">
        <v>41334</v>
      </c>
      <c r="I359" s="5">
        <v>42508</v>
      </c>
      <c r="J359" s="3" t="s">
        <v>3461</v>
      </c>
      <c r="K359" s="3" t="s">
        <v>3462</v>
      </c>
      <c r="L359" s="3" t="s">
        <v>3463</v>
      </c>
      <c r="M359" s="5" t="s">
        <v>3464</v>
      </c>
      <c r="N359" s="5">
        <v>1767</v>
      </c>
      <c r="O359" s="9" t="s">
        <v>2354</v>
      </c>
    </row>
    <row r="360" spans="1:15" x14ac:dyDescent="0.2">
      <c r="A360" s="3" t="s">
        <v>315</v>
      </c>
      <c r="B360" s="3">
        <v>11026</v>
      </c>
      <c r="C360" s="4" t="s">
        <v>337</v>
      </c>
      <c r="D360" s="5">
        <v>228</v>
      </c>
      <c r="E360" s="5">
        <v>441</v>
      </c>
      <c r="F360" s="6">
        <f t="shared" si="8"/>
        <v>1.4408468650962198E-2</v>
      </c>
      <c r="G360" s="7">
        <v>65766</v>
      </c>
      <c r="H360" s="5">
        <v>32253</v>
      </c>
      <c r="I360" s="5">
        <v>33513</v>
      </c>
      <c r="J360" s="3" t="s">
        <v>337</v>
      </c>
      <c r="K360" s="3" t="s">
        <v>3465</v>
      </c>
      <c r="L360" s="3" t="s">
        <v>3466</v>
      </c>
      <c r="M360" s="5" t="s">
        <v>3467</v>
      </c>
      <c r="N360" s="5">
        <v>1757</v>
      </c>
      <c r="O360" s="9" t="s">
        <v>2339</v>
      </c>
    </row>
    <row r="361" spans="1:15" x14ac:dyDescent="0.2">
      <c r="A361" s="3" t="s">
        <v>315</v>
      </c>
      <c r="B361" s="3">
        <v>11027</v>
      </c>
      <c r="C361" s="4" t="s">
        <v>338</v>
      </c>
      <c r="D361" s="5">
        <v>334</v>
      </c>
      <c r="E361" s="5">
        <v>756</v>
      </c>
      <c r="F361" s="6">
        <f t="shared" si="8"/>
        <v>2.4700231973078055E-2</v>
      </c>
      <c r="G361" s="7">
        <v>273417</v>
      </c>
      <c r="H361" s="5">
        <v>132278</v>
      </c>
      <c r="I361" s="5">
        <v>141139</v>
      </c>
      <c r="J361" s="3" t="s">
        <v>338</v>
      </c>
      <c r="K361" s="3" t="s">
        <v>3468</v>
      </c>
      <c r="L361" s="3" t="s">
        <v>3469</v>
      </c>
      <c r="M361" s="5" t="s">
        <v>3470</v>
      </c>
      <c r="N361" s="5">
        <v>1711</v>
      </c>
      <c r="O361" s="9" t="s">
        <v>2335</v>
      </c>
    </row>
    <row r="362" spans="1:15" x14ac:dyDescent="0.2">
      <c r="A362" s="3" t="s">
        <v>315</v>
      </c>
      <c r="B362" s="3">
        <v>11028</v>
      </c>
      <c r="C362" s="4" t="s">
        <v>339</v>
      </c>
      <c r="D362" s="5">
        <v>80</v>
      </c>
      <c r="E362" s="5">
        <v>593</v>
      </c>
      <c r="F362" s="6">
        <f t="shared" si="8"/>
        <v>1.937465285718953E-2</v>
      </c>
      <c r="G362" s="7">
        <v>94126</v>
      </c>
      <c r="H362" s="5">
        <v>45447</v>
      </c>
      <c r="I362" s="5">
        <v>48679</v>
      </c>
      <c r="J362" s="3" t="s">
        <v>339</v>
      </c>
      <c r="K362" s="3" t="s">
        <v>3471</v>
      </c>
      <c r="L362" s="3" t="s">
        <v>3472</v>
      </c>
      <c r="M362" s="5" t="s">
        <v>3473</v>
      </c>
      <c r="N362" s="5">
        <v>1759</v>
      </c>
      <c r="O362" s="9" t="s">
        <v>2349</v>
      </c>
    </row>
    <row r="363" spans="1:15" x14ac:dyDescent="0.2">
      <c r="A363" s="3" t="s">
        <v>315</v>
      </c>
      <c r="B363" s="3">
        <v>11029</v>
      </c>
      <c r="C363" s="4" t="s">
        <v>340</v>
      </c>
      <c r="D363" s="5">
        <v>196</v>
      </c>
      <c r="E363" s="5">
        <v>1013</v>
      </c>
      <c r="F363" s="6">
        <f t="shared" si="8"/>
        <v>3.3097003953344008E-2</v>
      </c>
      <c r="G363" s="7">
        <v>41054</v>
      </c>
      <c r="H363" s="5">
        <v>19245</v>
      </c>
      <c r="I363" s="5">
        <v>21809</v>
      </c>
      <c r="J363" s="3" t="s">
        <v>3474</v>
      </c>
      <c r="K363" s="3" t="s">
        <v>3475</v>
      </c>
      <c r="L363" s="3" t="s">
        <v>3476</v>
      </c>
      <c r="M363" s="5" t="s">
        <v>3477</v>
      </c>
      <c r="N363" s="5">
        <v>2070</v>
      </c>
      <c r="O363" s="9" t="s">
        <v>2339</v>
      </c>
    </row>
    <row r="364" spans="1:15" x14ac:dyDescent="0.2">
      <c r="A364" s="3" t="s">
        <v>315</v>
      </c>
      <c r="B364" s="3">
        <v>11030</v>
      </c>
      <c r="C364" s="4" t="s">
        <v>341</v>
      </c>
      <c r="D364" s="5">
        <v>427</v>
      </c>
      <c r="E364" s="5">
        <v>3007</v>
      </c>
      <c r="F364" s="6">
        <f t="shared" si="8"/>
        <v>9.824549939556311E-2</v>
      </c>
      <c r="G364" s="7">
        <v>119793</v>
      </c>
      <c r="H364" s="5">
        <v>58087</v>
      </c>
      <c r="I364" s="5">
        <v>61706</v>
      </c>
      <c r="J364" s="3" t="s">
        <v>341</v>
      </c>
      <c r="K364" s="3" t="s">
        <v>3478</v>
      </c>
      <c r="L364" s="3" t="s">
        <v>3479</v>
      </c>
      <c r="M364" s="5" t="s">
        <v>3480</v>
      </c>
      <c r="N364" s="5">
        <v>2089</v>
      </c>
      <c r="O364" s="9" t="s">
        <v>2339</v>
      </c>
    </row>
    <row r="365" spans="1:15" x14ac:dyDescent="0.2">
      <c r="A365" s="3" t="s">
        <v>315</v>
      </c>
      <c r="B365" s="3">
        <v>11031</v>
      </c>
      <c r="C365" s="4" t="s">
        <v>342</v>
      </c>
      <c r="D365" s="5">
        <v>194</v>
      </c>
      <c r="E365" s="5">
        <v>425</v>
      </c>
      <c r="F365" s="6">
        <f t="shared" si="8"/>
        <v>1.3885712418727741E-2</v>
      </c>
      <c r="G365" s="7">
        <v>130871</v>
      </c>
      <c r="H365" s="5">
        <v>63982</v>
      </c>
      <c r="I365" s="5">
        <v>66889</v>
      </c>
      <c r="J365" s="3" t="s">
        <v>3481</v>
      </c>
      <c r="K365" s="3" t="s">
        <v>3482</v>
      </c>
      <c r="L365" s="3" t="s">
        <v>3483</v>
      </c>
      <c r="M365" s="5" t="s">
        <v>3484</v>
      </c>
      <c r="N365" s="5">
        <v>1756</v>
      </c>
      <c r="O365" s="9" t="s">
        <v>2354</v>
      </c>
    </row>
    <row r="366" spans="1:15" x14ac:dyDescent="0.2">
      <c r="A366" s="3" t="s">
        <v>315</v>
      </c>
      <c r="B366" s="3">
        <v>11032</v>
      </c>
      <c r="C366" s="4" t="s">
        <v>343</v>
      </c>
      <c r="D366" s="5">
        <v>210</v>
      </c>
      <c r="E366" s="5">
        <v>548</v>
      </c>
      <c r="F366" s="6">
        <f t="shared" si="8"/>
        <v>1.7904400954030123E-2</v>
      </c>
      <c r="G366" s="7">
        <v>89558</v>
      </c>
      <c r="H366" s="5">
        <v>43419</v>
      </c>
      <c r="I366" s="5">
        <v>46139</v>
      </c>
      <c r="J366" s="3" t="s">
        <v>343</v>
      </c>
      <c r="K366" s="3" t="s">
        <v>3485</v>
      </c>
      <c r="L366" s="3" t="s">
        <v>3486</v>
      </c>
      <c r="M366" s="5" t="s">
        <v>3487</v>
      </c>
      <c r="N366" s="5">
        <v>2090</v>
      </c>
      <c r="O366" s="9" t="s">
        <v>2339</v>
      </c>
    </row>
    <row r="367" spans="1:15" x14ac:dyDescent="0.2">
      <c r="A367" s="3" t="s">
        <v>315</v>
      </c>
      <c r="B367" s="3">
        <v>11033</v>
      </c>
      <c r="C367" s="4" t="s">
        <v>344</v>
      </c>
      <c r="D367" s="5">
        <v>453</v>
      </c>
      <c r="E367" s="5">
        <v>2031</v>
      </c>
      <c r="F367" s="6">
        <f t="shared" si="8"/>
        <v>6.6357369229261276E-2</v>
      </c>
      <c r="G367" s="7">
        <v>128536</v>
      </c>
      <c r="H367" s="5">
        <v>60652</v>
      </c>
      <c r="I367" s="5">
        <v>67884</v>
      </c>
      <c r="J367" s="3" t="s">
        <v>3488</v>
      </c>
      <c r="K367" s="3" t="s">
        <v>3489</v>
      </c>
      <c r="L367" s="3" t="s">
        <v>3490</v>
      </c>
      <c r="M367" s="5" t="s">
        <v>3491</v>
      </c>
      <c r="N367" s="5">
        <v>2010</v>
      </c>
      <c r="O367" s="9" t="s">
        <v>2349</v>
      </c>
    </row>
    <row r="368" spans="1:15" x14ac:dyDescent="0.2">
      <c r="A368" s="3" t="s">
        <v>315</v>
      </c>
      <c r="B368" s="3">
        <v>11034</v>
      </c>
      <c r="C368" s="4" t="s">
        <v>345</v>
      </c>
      <c r="D368" s="5">
        <v>42</v>
      </c>
      <c r="E368" s="5">
        <v>195</v>
      </c>
      <c r="F368" s="6">
        <f t="shared" si="8"/>
        <v>6.3710915803574346E-3</v>
      </c>
      <c r="G368" s="7">
        <v>5723</v>
      </c>
      <c r="H368" s="5">
        <v>2693</v>
      </c>
      <c r="I368" s="5">
        <v>3030</v>
      </c>
      <c r="J368" s="3" t="s">
        <v>345</v>
      </c>
      <c r="K368" s="3" t="s">
        <v>3492</v>
      </c>
      <c r="L368" s="3" t="s">
        <v>3493</v>
      </c>
      <c r="M368" s="5" t="s">
        <v>3494</v>
      </c>
      <c r="N368" s="5">
        <v>1560</v>
      </c>
      <c r="O368" s="9" t="s">
        <v>2339</v>
      </c>
    </row>
    <row r="369" spans="1:15" x14ac:dyDescent="0.2">
      <c r="A369" s="3" t="s">
        <v>315</v>
      </c>
      <c r="B369" s="3">
        <v>11035</v>
      </c>
      <c r="C369" s="4" t="s">
        <v>346</v>
      </c>
      <c r="D369" s="5">
        <v>170</v>
      </c>
      <c r="E369" s="5">
        <v>429</v>
      </c>
      <c r="F369" s="6">
        <f t="shared" si="8"/>
        <v>1.4016401476786356E-2</v>
      </c>
      <c r="G369" s="7">
        <v>82340</v>
      </c>
      <c r="H369" s="5">
        <v>39162</v>
      </c>
      <c r="I369" s="5">
        <v>43178</v>
      </c>
      <c r="J369" s="3" t="s">
        <v>3495</v>
      </c>
      <c r="K369" s="3" t="s">
        <v>3496</v>
      </c>
      <c r="L369" s="3" t="s">
        <v>3497</v>
      </c>
      <c r="M369" s="5" t="s">
        <v>3498</v>
      </c>
      <c r="N369" s="5">
        <v>1758</v>
      </c>
      <c r="O369" s="9" t="s">
        <v>2354</v>
      </c>
    </row>
    <row r="370" spans="1:15" x14ac:dyDescent="0.2">
      <c r="A370" s="3" t="s">
        <v>315</v>
      </c>
      <c r="B370" s="3">
        <v>11036</v>
      </c>
      <c r="C370" s="4" t="s">
        <v>347</v>
      </c>
      <c r="D370" s="5">
        <v>14</v>
      </c>
      <c r="E370" s="5">
        <v>84</v>
      </c>
      <c r="F370" s="6">
        <f t="shared" si="8"/>
        <v>2.7444702192308949E-3</v>
      </c>
      <c r="G370" s="7">
        <v>6714</v>
      </c>
      <c r="H370" s="5">
        <v>3219</v>
      </c>
      <c r="I370" s="5">
        <v>3495</v>
      </c>
      <c r="J370" s="3" t="s">
        <v>347</v>
      </c>
      <c r="K370" s="3" t="s">
        <v>3499</v>
      </c>
      <c r="L370" s="3" t="s">
        <v>3500</v>
      </c>
      <c r="M370" s="5" t="s">
        <v>3501</v>
      </c>
      <c r="N370" s="5">
        <v>1740</v>
      </c>
      <c r="O370" s="9" t="s">
        <v>2363</v>
      </c>
    </row>
    <row r="371" spans="1:15" x14ac:dyDescent="0.2">
      <c r="A371" s="3" t="s">
        <v>315</v>
      </c>
      <c r="B371" s="3">
        <v>11037</v>
      </c>
      <c r="C371" s="4" t="s">
        <v>348</v>
      </c>
      <c r="D371" s="5">
        <v>400</v>
      </c>
      <c r="E371" s="5">
        <v>539</v>
      </c>
      <c r="F371" s="6">
        <f t="shared" si="8"/>
        <v>1.7610350573398242E-2</v>
      </c>
      <c r="G371" s="7">
        <v>203556</v>
      </c>
      <c r="H371" s="5">
        <v>100073</v>
      </c>
      <c r="I371" s="5">
        <v>103483</v>
      </c>
      <c r="J371" s="3" t="s">
        <v>3502</v>
      </c>
      <c r="K371" s="3" t="s">
        <v>3503</v>
      </c>
      <c r="L371" s="3" t="s">
        <v>3504</v>
      </c>
      <c r="M371" s="5" t="s">
        <v>3505</v>
      </c>
      <c r="N371" s="5">
        <v>1788</v>
      </c>
      <c r="O371" s="9" t="s">
        <v>2349</v>
      </c>
    </row>
    <row r="372" spans="1:15" x14ac:dyDescent="0.2">
      <c r="A372" s="3" t="s">
        <v>315</v>
      </c>
      <c r="B372" s="3">
        <v>11038</v>
      </c>
      <c r="C372" s="4" t="s">
        <v>349</v>
      </c>
      <c r="D372" s="5">
        <v>34</v>
      </c>
      <c r="E372" s="5">
        <v>121</v>
      </c>
      <c r="F372" s="6">
        <f t="shared" si="8"/>
        <v>3.9533440062730751E-3</v>
      </c>
      <c r="G372" s="7">
        <v>11304</v>
      </c>
      <c r="H372" s="5">
        <v>5494</v>
      </c>
      <c r="I372" s="5">
        <v>5810</v>
      </c>
      <c r="J372" s="3" t="s">
        <v>349</v>
      </c>
      <c r="K372" s="3" t="s">
        <v>3506</v>
      </c>
      <c r="L372" s="3" t="s">
        <v>3507</v>
      </c>
      <c r="M372" s="5" t="s">
        <v>3508</v>
      </c>
      <c r="N372" s="5">
        <v>1946</v>
      </c>
      <c r="O372" s="9" t="s">
        <v>2363</v>
      </c>
    </row>
    <row r="373" spans="1:15" x14ac:dyDescent="0.2">
      <c r="A373" s="3" t="s">
        <v>315</v>
      </c>
      <c r="B373" s="3">
        <v>11039</v>
      </c>
      <c r="C373" s="4" t="s">
        <v>350</v>
      </c>
      <c r="D373" s="5">
        <v>85</v>
      </c>
      <c r="E373" s="5">
        <v>334</v>
      </c>
      <c r="F373" s="6">
        <f t="shared" si="8"/>
        <v>1.0912536347894273E-2</v>
      </c>
      <c r="G373" s="7">
        <v>35905</v>
      </c>
      <c r="H373" s="5">
        <v>17400</v>
      </c>
      <c r="I373" s="5">
        <v>18505</v>
      </c>
      <c r="J373" s="3" t="s">
        <v>350</v>
      </c>
      <c r="K373" s="3" t="s">
        <v>3509</v>
      </c>
      <c r="L373" s="3" t="s">
        <v>3510</v>
      </c>
      <c r="M373" s="5" t="s">
        <v>3511</v>
      </c>
      <c r="N373" s="5">
        <v>1778</v>
      </c>
      <c r="O373" s="9" t="s">
        <v>2339</v>
      </c>
    </row>
    <row r="374" spans="1:15" x14ac:dyDescent="0.2">
      <c r="A374" s="3" t="s">
        <v>315</v>
      </c>
      <c r="B374" s="3">
        <v>11040</v>
      </c>
      <c r="C374" s="4" t="s">
        <v>351</v>
      </c>
      <c r="D374" s="5">
        <v>71</v>
      </c>
      <c r="E374" s="5">
        <v>409</v>
      </c>
      <c r="F374" s="6">
        <f t="shared" si="8"/>
        <v>1.3362956186493287E-2</v>
      </c>
      <c r="G374" s="7">
        <v>20007</v>
      </c>
      <c r="H374" s="5">
        <v>9660</v>
      </c>
      <c r="I374" s="5">
        <v>10347</v>
      </c>
      <c r="J374" s="3" t="s">
        <v>351</v>
      </c>
      <c r="K374" s="3" t="s">
        <v>3512</v>
      </c>
      <c r="L374" s="3" t="s">
        <v>3513</v>
      </c>
      <c r="M374" s="5" t="s">
        <v>3514</v>
      </c>
      <c r="N374" s="5">
        <v>1689</v>
      </c>
      <c r="O374" s="9" t="s">
        <v>2339</v>
      </c>
    </row>
    <row r="375" spans="1:15" x14ac:dyDescent="0.2">
      <c r="A375" s="3" t="s">
        <v>315</v>
      </c>
      <c r="B375" s="3">
        <v>11041</v>
      </c>
      <c r="C375" s="4" t="s">
        <v>352</v>
      </c>
      <c r="D375" s="5">
        <v>36</v>
      </c>
      <c r="E375" s="5">
        <v>116</v>
      </c>
      <c r="F375" s="6">
        <f t="shared" si="8"/>
        <v>3.7899826836998072E-3</v>
      </c>
      <c r="G375" s="7">
        <v>61494</v>
      </c>
      <c r="H375" s="5">
        <v>29632</v>
      </c>
      <c r="I375" s="5">
        <v>31862</v>
      </c>
      <c r="J375" s="3" t="s">
        <v>352</v>
      </c>
      <c r="K375" s="3" t="s">
        <v>3515</v>
      </c>
      <c r="L375" s="3" t="s">
        <v>3516</v>
      </c>
      <c r="M375" s="5" t="s">
        <v>3517</v>
      </c>
      <c r="N375" s="5">
        <v>1810</v>
      </c>
      <c r="O375" s="9" t="s">
        <v>2354</v>
      </c>
    </row>
    <row r="376" spans="1:15" x14ac:dyDescent="0.2">
      <c r="A376" s="3" t="s">
        <v>315</v>
      </c>
      <c r="B376" s="3">
        <v>11042</v>
      </c>
      <c r="C376" s="4" t="s">
        <v>353</v>
      </c>
      <c r="D376" s="5">
        <v>240</v>
      </c>
      <c r="E376" s="5">
        <v>820</v>
      </c>
      <c r="F376" s="6">
        <f t="shared" si="8"/>
        <v>2.6791256902015878E-2</v>
      </c>
      <c r="G376" s="7">
        <v>150054</v>
      </c>
      <c r="H376" s="5">
        <v>72304</v>
      </c>
      <c r="I376" s="5">
        <v>77750</v>
      </c>
      <c r="J376" s="3" t="s">
        <v>3518</v>
      </c>
      <c r="K376" s="3" t="s">
        <v>3519</v>
      </c>
      <c r="L376" s="3" t="s">
        <v>3520</v>
      </c>
      <c r="M376" s="5" t="s">
        <v>3521</v>
      </c>
      <c r="N376" s="5">
        <v>1744</v>
      </c>
      <c r="O376" s="9" t="s">
        <v>2349</v>
      </c>
    </row>
    <row r="377" spans="1:15" x14ac:dyDescent="0.2">
      <c r="A377" s="3" t="s">
        <v>315</v>
      </c>
      <c r="B377" s="3">
        <v>11043</v>
      </c>
      <c r="C377" s="4" t="s">
        <v>354</v>
      </c>
      <c r="D377" s="5">
        <v>157</v>
      </c>
      <c r="E377" s="5">
        <v>1047</v>
      </c>
      <c r="F377" s="6">
        <f t="shared" si="8"/>
        <v>3.4207860946842222E-2</v>
      </c>
      <c r="G377" s="7">
        <v>21253</v>
      </c>
      <c r="H377" s="5">
        <v>9935</v>
      </c>
      <c r="I377" s="5">
        <v>11318</v>
      </c>
      <c r="J377" s="3" t="s">
        <v>354</v>
      </c>
      <c r="K377" s="3" t="s">
        <v>3522</v>
      </c>
      <c r="L377" s="3" t="s">
        <v>3523</v>
      </c>
      <c r="M377" s="5" t="s">
        <v>3524</v>
      </c>
      <c r="N377" s="5">
        <v>1733</v>
      </c>
      <c r="O377" s="9" t="s">
        <v>2339</v>
      </c>
    </row>
    <row r="378" spans="1:15" x14ac:dyDescent="0.2">
      <c r="A378" s="3" t="s">
        <v>315</v>
      </c>
      <c r="B378" s="3">
        <v>11044</v>
      </c>
      <c r="C378" s="4" t="s">
        <v>355</v>
      </c>
      <c r="D378" s="5">
        <v>111</v>
      </c>
      <c r="E378" s="5">
        <v>128</v>
      </c>
      <c r="F378" s="6">
        <f t="shared" si="8"/>
        <v>4.1820498578756492E-3</v>
      </c>
      <c r="G378" s="7">
        <v>65791</v>
      </c>
      <c r="H378" s="5">
        <v>31987</v>
      </c>
      <c r="I378" s="5">
        <v>33804</v>
      </c>
      <c r="J378" s="3" t="s">
        <v>355</v>
      </c>
      <c r="K378" s="3" t="s">
        <v>3525</v>
      </c>
      <c r="L378" s="3" t="s">
        <v>3526</v>
      </c>
      <c r="M378" s="5" t="s">
        <v>3527</v>
      </c>
      <c r="N378" s="5">
        <v>1739</v>
      </c>
      <c r="O378" s="9" t="s">
        <v>2349</v>
      </c>
    </row>
    <row r="379" spans="1:15" x14ac:dyDescent="0.2">
      <c r="A379" s="3" t="s">
        <v>315</v>
      </c>
      <c r="B379" s="3">
        <v>11045</v>
      </c>
      <c r="C379" s="4" t="s">
        <v>356</v>
      </c>
      <c r="D379" s="5">
        <v>87</v>
      </c>
      <c r="E379" s="5">
        <v>911</v>
      </c>
      <c r="F379" s="6">
        <f t="shared" si="8"/>
        <v>2.9764432972849347E-2</v>
      </c>
      <c r="G379" s="7">
        <v>11143</v>
      </c>
      <c r="H379" s="5">
        <v>5270</v>
      </c>
      <c r="I379" s="5">
        <v>5873</v>
      </c>
      <c r="J379" s="3" t="s">
        <v>356</v>
      </c>
      <c r="K379" s="3" t="s">
        <v>3528</v>
      </c>
      <c r="L379" s="3" t="s">
        <v>3529</v>
      </c>
      <c r="M379" s="5" t="s">
        <v>3530</v>
      </c>
      <c r="N379" s="5">
        <v>1318</v>
      </c>
      <c r="O379" s="9" t="s">
        <v>2339</v>
      </c>
    </row>
    <row r="380" spans="1:15" x14ac:dyDescent="0.2">
      <c r="A380" s="3" t="s">
        <v>315</v>
      </c>
      <c r="B380" s="3">
        <v>11046</v>
      </c>
      <c r="C380" s="4" t="s">
        <v>357</v>
      </c>
      <c r="D380" s="5">
        <v>111</v>
      </c>
      <c r="E380" s="5">
        <v>666</v>
      </c>
      <c r="F380" s="6">
        <f t="shared" si="8"/>
        <v>2.1759728166759237E-2</v>
      </c>
      <c r="G380" s="7">
        <v>68741</v>
      </c>
      <c r="H380" s="5">
        <v>32858</v>
      </c>
      <c r="I380" s="5">
        <v>35883</v>
      </c>
      <c r="J380" s="3" t="s">
        <v>357</v>
      </c>
      <c r="K380" s="3" t="s">
        <v>3531</v>
      </c>
      <c r="L380" s="3" t="s">
        <v>3532</v>
      </c>
      <c r="M380" s="5" t="s">
        <v>3533</v>
      </c>
      <c r="N380" s="5">
        <v>1745</v>
      </c>
      <c r="O380" s="9" t="s">
        <v>2339</v>
      </c>
    </row>
    <row r="381" spans="1:15" x14ac:dyDescent="0.2">
      <c r="A381" s="10" t="s">
        <v>45</v>
      </c>
      <c r="B381" s="10">
        <v>12001</v>
      </c>
      <c r="C381" s="11" t="s">
        <v>358</v>
      </c>
      <c r="D381" s="12">
        <v>234</v>
      </c>
      <c r="E381" s="12">
        <v>1728</v>
      </c>
      <c r="F381" s="13">
        <v>2.7099251006812448E-2</v>
      </c>
      <c r="G381" s="14">
        <v>779566</v>
      </c>
      <c r="H381" s="12">
        <v>371794</v>
      </c>
      <c r="I381" s="12">
        <v>407772</v>
      </c>
      <c r="J381" s="10" t="s">
        <v>3534</v>
      </c>
      <c r="K381" s="10" t="s">
        <v>3535</v>
      </c>
      <c r="L381" s="10" t="s">
        <v>3536</v>
      </c>
      <c r="M381" s="10" t="s">
        <v>3537</v>
      </c>
      <c r="N381" s="10">
        <v>20</v>
      </c>
      <c r="O381" s="15" t="s">
        <v>2335</v>
      </c>
    </row>
    <row r="382" spans="1:15" x14ac:dyDescent="0.2">
      <c r="A382" s="10" t="s">
        <v>45</v>
      </c>
      <c r="B382" s="10">
        <v>12002</v>
      </c>
      <c r="C382" s="11" t="s">
        <v>359</v>
      </c>
      <c r="D382" s="12">
        <v>96</v>
      </c>
      <c r="E382" s="12">
        <v>871</v>
      </c>
      <c r="F382" s="13">
        <v>1.3659402561882895E-2</v>
      </c>
      <c r="G382" s="14">
        <v>25205</v>
      </c>
      <c r="H382" s="12">
        <v>11762</v>
      </c>
      <c r="I382" s="12">
        <v>13443</v>
      </c>
      <c r="J382" s="10" t="s">
        <v>359</v>
      </c>
      <c r="K382" s="10" t="s">
        <v>3538</v>
      </c>
      <c r="L382" s="10" t="s">
        <v>3539</v>
      </c>
      <c r="M382" s="12" t="s">
        <v>3540</v>
      </c>
      <c r="N382" s="12">
        <v>1468</v>
      </c>
      <c r="O382" s="15" t="s">
        <v>2339</v>
      </c>
    </row>
    <row r="383" spans="1:15" x14ac:dyDescent="0.2">
      <c r="A383" s="10" t="s">
        <v>45</v>
      </c>
      <c r="B383" s="10">
        <v>12003</v>
      </c>
      <c r="C383" s="11" t="s">
        <v>360</v>
      </c>
      <c r="D383" s="12">
        <v>127</v>
      </c>
      <c r="E383" s="12">
        <v>1994</v>
      </c>
      <c r="F383" s="13">
        <v>3.1270779228925939E-2</v>
      </c>
      <c r="G383" s="14">
        <v>37655</v>
      </c>
      <c r="H383" s="12">
        <v>18378</v>
      </c>
      <c r="I383" s="12">
        <v>19277</v>
      </c>
      <c r="J383" s="10" t="s">
        <v>3541</v>
      </c>
      <c r="K383" s="10" t="s">
        <v>3542</v>
      </c>
      <c r="L383" s="10" t="s">
        <v>3543</v>
      </c>
      <c r="M383" s="10" t="s">
        <v>3544</v>
      </c>
      <c r="N383" s="10">
        <v>280</v>
      </c>
      <c r="O383" s="15" t="s">
        <v>2339</v>
      </c>
    </row>
    <row r="384" spans="1:15" x14ac:dyDescent="0.2">
      <c r="A384" s="10" t="s">
        <v>45</v>
      </c>
      <c r="B384" s="10">
        <v>12004</v>
      </c>
      <c r="C384" s="11" t="s">
        <v>361</v>
      </c>
      <c r="D384" s="12">
        <v>31</v>
      </c>
      <c r="E384" s="12">
        <v>470</v>
      </c>
      <c r="F384" s="13">
        <v>7.3707453548621819E-3</v>
      </c>
      <c r="G384" s="14">
        <v>21225</v>
      </c>
      <c r="H384" s="12">
        <v>9895</v>
      </c>
      <c r="I384" s="12">
        <v>11330</v>
      </c>
      <c r="J384" s="10" t="s">
        <v>3545</v>
      </c>
      <c r="K384" s="10" t="s">
        <v>3546</v>
      </c>
      <c r="L384" s="10" t="s">
        <v>3547</v>
      </c>
      <c r="M384" s="12" t="s">
        <v>3548</v>
      </c>
      <c r="N384" s="12">
        <v>1337</v>
      </c>
      <c r="O384" s="15" t="s">
        <v>2339</v>
      </c>
    </row>
    <row r="385" spans="1:15" x14ac:dyDescent="0.2">
      <c r="A385" s="10" t="s">
        <v>45</v>
      </c>
      <c r="B385" s="10">
        <v>12005</v>
      </c>
      <c r="C385" s="11" t="s">
        <v>362</v>
      </c>
      <c r="D385" s="12">
        <v>4</v>
      </c>
      <c r="E385" s="12">
        <v>94</v>
      </c>
      <c r="F385" s="13">
        <v>1.4741490709724364E-3</v>
      </c>
      <c r="G385" s="14">
        <v>7813</v>
      </c>
      <c r="H385" s="12">
        <v>3702</v>
      </c>
      <c r="I385" s="12">
        <v>4111</v>
      </c>
      <c r="J385" s="10" t="s">
        <v>362</v>
      </c>
      <c r="K385" s="10" t="s">
        <v>3549</v>
      </c>
      <c r="L385" s="10" t="s">
        <v>3550</v>
      </c>
      <c r="M385" s="10" t="s">
        <v>3551</v>
      </c>
      <c r="N385" s="10">
        <v>965</v>
      </c>
      <c r="O385" s="15" t="s">
        <v>2363</v>
      </c>
    </row>
    <row r="386" spans="1:15" x14ac:dyDescent="0.2">
      <c r="A386" s="10" t="s">
        <v>45</v>
      </c>
      <c r="B386" s="10">
        <v>12006</v>
      </c>
      <c r="C386" s="11" t="s">
        <v>363</v>
      </c>
      <c r="D386" s="12">
        <v>39</v>
      </c>
      <c r="E386" s="12">
        <v>627</v>
      </c>
      <c r="F386" s="13">
        <v>9.8328879521246554E-3</v>
      </c>
      <c r="G386" s="14">
        <v>11112</v>
      </c>
      <c r="H386" s="12">
        <v>5403</v>
      </c>
      <c r="I386" s="12">
        <v>5709</v>
      </c>
      <c r="J386" s="10" t="s">
        <v>3552</v>
      </c>
      <c r="K386" s="10" t="s">
        <v>3553</v>
      </c>
      <c r="L386" s="10" t="s">
        <v>3554</v>
      </c>
      <c r="M386" s="12" t="s">
        <v>3555</v>
      </c>
      <c r="N386" s="12">
        <v>1182</v>
      </c>
      <c r="O386" s="15" t="s">
        <v>2363</v>
      </c>
    </row>
    <row r="387" spans="1:15" x14ac:dyDescent="0.2">
      <c r="A387" s="10" t="s">
        <v>45</v>
      </c>
      <c r="B387" s="10">
        <v>12007</v>
      </c>
      <c r="C387" s="11" t="s">
        <v>364</v>
      </c>
      <c r="D387" s="12">
        <v>129</v>
      </c>
      <c r="E387" s="12">
        <v>754</v>
      </c>
      <c r="F387" s="13">
        <v>1.1824557441629968E-2</v>
      </c>
      <c r="G387" s="14">
        <v>33267</v>
      </c>
      <c r="H387" s="12">
        <v>16059</v>
      </c>
      <c r="I387" s="12">
        <v>17208</v>
      </c>
      <c r="J387" s="10" t="s">
        <v>364</v>
      </c>
      <c r="K387" s="10" t="s">
        <v>3556</v>
      </c>
      <c r="L387" s="10" t="s">
        <v>3557</v>
      </c>
      <c r="M387" s="10" t="s">
        <v>3558</v>
      </c>
      <c r="N387" s="10">
        <v>397</v>
      </c>
      <c r="O387" s="15" t="s">
        <v>2354</v>
      </c>
    </row>
    <row r="388" spans="1:15" x14ac:dyDescent="0.2">
      <c r="A388" s="10" t="s">
        <v>45</v>
      </c>
      <c r="B388" s="10">
        <v>12008</v>
      </c>
      <c r="C388" s="11" t="s">
        <v>365</v>
      </c>
      <c r="D388" s="12">
        <v>22</v>
      </c>
      <c r="E388" s="12">
        <v>558</v>
      </c>
      <c r="F388" s="13">
        <v>8.750799804283187E-3</v>
      </c>
      <c r="G388" s="14">
        <v>9147</v>
      </c>
      <c r="H388" s="12">
        <v>4412</v>
      </c>
      <c r="I388" s="12">
        <v>4735</v>
      </c>
      <c r="J388" s="10" t="s">
        <v>3559</v>
      </c>
      <c r="K388" s="10" t="s">
        <v>3560</v>
      </c>
      <c r="L388" s="10" t="s">
        <v>3561</v>
      </c>
      <c r="M388" s="10" t="s">
        <v>3562</v>
      </c>
      <c r="N388" s="10">
        <v>637</v>
      </c>
      <c r="O388" s="15" t="s">
        <v>2339</v>
      </c>
    </row>
    <row r="389" spans="1:15" x14ac:dyDescent="0.2">
      <c r="A389" s="10" t="s">
        <v>45</v>
      </c>
      <c r="B389" s="10">
        <v>12009</v>
      </c>
      <c r="C389" s="11" t="s">
        <v>366</v>
      </c>
      <c r="D389" s="12">
        <v>18</v>
      </c>
      <c r="E389" s="12">
        <v>147</v>
      </c>
      <c r="F389" s="13">
        <v>2.3053182280100867E-3</v>
      </c>
      <c r="G389" s="14">
        <v>5811</v>
      </c>
      <c r="H389" s="12">
        <v>2715</v>
      </c>
      <c r="I389" s="12">
        <v>3096</v>
      </c>
      <c r="J389" s="10" t="s">
        <v>3563</v>
      </c>
      <c r="K389" s="10" t="s">
        <v>3564</v>
      </c>
      <c r="L389" s="10" t="s">
        <v>3565</v>
      </c>
      <c r="M389" s="12" t="s">
        <v>3566</v>
      </c>
      <c r="N389" s="12">
        <v>1739</v>
      </c>
      <c r="O389" s="15" t="s">
        <v>2339</v>
      </c>
    </row>
    <row r="390" spans="1:15" x14ac:dyDescent="0.2">
      <c r="A390" s="10" t="s">
        <v>45</v>
      </c>
      <c r="B390" s="10">
        <v>12010</v>
      </c>
      <c r="C390" s="11" t="s">
        <v>367</v>
      </c>
      <c r="D390" s="12">
        <v>96</v>
      </c>
      <c r="E390" s="12">
        <v>573</v>
      </c>
      <c r="F390" s="13">
        <v>8.9860363581617669E-3</v>
      </c>
      <c r="G390" s="14">
        <v>28491</v>
      </c>
      <c r="H390" s="12">
        <v>13506</v>
      </c>
      <c r="I390" s="12">
        <v>14985</v>
      </c>
      <c r="J390" s="10" t="s">
        <v>367</v>
      </c>
      <c r="K390" s="10" t="s">
        <v>3567</v>
      </c>
      <c r="L390" s="10" t="s">
        <v>3568</v>
      </c>
      <c r="M390" s="12" t="s">
        <v>3569</v>
      </c>
      <c r="N390" s="12">
        <v>1672</v>
      </c>
      <c r="O390" s="15" t="s">
        <v>2339</v>
      </c>
    </row>
    <row r="391" spans="1:15" x14ac:dyDescent="0.2">
      <c r="A391" s="10" t="s">
        <v>45</v>
      </c>
      <c r="B391" s="10">
        <v>12011</v>
      </c>
      <c r="C391" s="11" t="s">
        <v>368</v>
      </c>
      <c r="D391" s="12">
        <v>180</v>
      </c>
      <c r="E391" s="12">
        <v>1449</v>
      </c>
      <c r="F391" s="13">
        <v>2.2723851104670855E-2</v>
      </c>
      <c r="G391" s="14">
        <v>60680</v>
      </c>
      <c r="H391" s="12">
        <v>29479</v>
      </c>
      <c r="I391" s="12">
        <v>31201</v>
      </c>
      <c r="J391" s="10" t="s">
        <v>3570</v>
      </c>
      <c r="K391" s="10" t="s">
        <v>3571</v>
      </c>
      <c r="L391" s="10" t="s">
        <v>3572</v>
      </c>
      <c r="M391" s="10" t="s">
        <v>3573</v>
      </c>
      <c r="N391" s="10">
        <v>41</v>
      </c>
      <c r="O391" s="15" t="s">
        <v>2339</v>
      </c>
    </row>
    <row r="392" spans="1:15" x14ac:dyDescent="0.2">
      <c r="A392" s="10" t="s">
        <v>45</v>
      </c>
      <c r="B392" s="10">
        <v>12012</v>
      </c>
      <c r="C392" s="11" t="s">
        <v>369</v>
      </c>
      <c r="D392" s="12">
        <v>128</v>
      </c>
      <c r="E392" s="12">
        <v>692.05</v>
      </c>
      <c r="F392" s="13">
        <v>1.0853030474111432E-2</v>
      </c>
      <c r="G392" s="14">
        <v>69123</v>
      </c>
      <c r="H392" s="12">
        <v>33478</v>
      </c>
      <c r="I392" s="12">
        <v>35645</v>
      </c>
      <c r="J392" s="10" t="s">
        <v>3574</v>
      </c>
      <c r="K392" s="10" t="s">
        <v>3575</v>
      </c>
      <c r="L392" s="10" t="s">
        <v>3576</v>
      </c>
      <c r="M392" s="10" t="s">
        <v>3577</v>
      </c>
      <c r="N392" s="10">
        <v>378</v>
      </c>
      <c r="O392" s="15" t="s">
        <v>2339</v>
      </c>
    </row>
    <row r="393" spans="1:15" x14ac:dyDescent="0.2">
      <c r="A393" s="10" t="s">
        <v>45</v>
      </c>
      <c r="B393" s="10">
        <v>12013</v>
      </c>
      <c r="C393" s="11" t="s">
        <v>370</v>
      </c>
      <c r="D393" s="12">
        <v>47</v>
      </c>
      <c r="E393" s="12">
        <v>396</v>
      </c>
      <c r="F393" s="13">
        <v>6.2102450223945191E-3</v>
      </c>
      <c r="G393" s="14">
        <v>15099</v>
      </c>
      <c r="H393" s="12">
        <v>7387</v>
      </c>
      <c r="I393" s="12">
        <v>7712</v>
      </c>
      <c r="J393" s="10" t="s">
        <v>370</v>
      </c>
      <c r="K393" s="10" t="s">
        <v>3578</v>
      </c>
      <c r="L393" s="10" t="s">
        <v>3579</v>
      </c>
      <c r="M393" s="10" t="s">
        <v>3580</v>
      </c>
      <c r="N393" s="10">
        <v>359</v>
      </c>
      <c r="O393" s="15" t="s">
        <v>2339</v>
      </c>
    </row>
    <row r="394" spans="1:15" x14ac:dyDescent="0.2">
      <c r="A394" s="10" t="s">
        <v>45</v>
      </c>
      <c r="B394" s="10">
        <v>12014</v>
      </c>
      <c r="C394" s="11" t="s">
        <v>276</v>
      </c>
      <c r="D394" s="12">
        <v>40</v>
      </c>
      <c r="E394" s="12">
        <v>230</v>
      </c>
      <c r="F394" s="13">
        <v>3.6069604928048978E-3</v>
      </c>
      <c r="G394" s="14">
        <v>15442</v>
      </c>
      <c r="H394" s="12">
        <v>7568</v>
      </c>
      <c r="I394" s="12">
        <v>7874</v>
      </c>
      <c r="J394" s="10" t="s">
        <v>3581</v>
      </c>
      <c r="K394" s="10" t="s">
        <v>3582</v>
      </c>
      <c r="L394" s="10" t="s">
        <v>3583</v>
      </c>
      <c r="M394" s="10" t="s">
        <v>3584</v>
      </c>
      <c r="N394" s="10">
        <v>24</v>
      </c>
      <c r="O394" s="15" t="s">
        <v>2339</v>
      </c>
    </row>
    <row r="395" spans="1:15" x14ac:dyDescent="0.2">
      <c r="A395" s="10" t="s">
        <v>45</v>
      </c>
      <c r="B395" s="10">
        <v>12015</v>
      </c>
      <c r="C395" s="11" t="s">
        <v>371</v>
      </c>
      <c r="D395" s="12">
        <v>27</v>
      </c>
      <c r="E395" s="12">
        <v>304</v>
      </c>
      <c r="F395" s="13">
        <v>4.7674608252725606E-3</v>
      </c>
      <c r="G395" s="14">
        <v>12982</v>
      </c>
      <c r="H395" s="12">
        <v>6250</v>
      </c>
      <c r="I395" s="12">
        <v>6732</v>
      </c>
      <c r="J395" s="10" t="s">
        <v>3585</v>
      </c>
      <c r="K395" s="10" t="s">
        <v>3586</v>
      </c>
      <c r="L395" s="10" t="s">
        <v>3587</v>
      </c>
      <c r="M395" s="12" t="s">
        <v>3588</v>
      </c>
      <c r="N395" s="12">
        <v>1259</v>
      </c>
      <c r="O395" s="15" t="s">
        <v>2363</v>
      </c>
    </row>
    <row r="396" spans="1:15" x14ac:dyDescent="0.2">
      <c r="A396" s="10" t="s">
        <v>45</v>
      </c>
      <c r="B396" s="10">
        <v>12016</v>
      </c>
      <c r="C396" s="11" t="s">
        <v>372</v>
      </c>
      <c r="D396" s="12">
        <v>188</v>
      </c>
      <c r="E396" s="12">
        <v>2645</v>
      </c>
      <c r="F396" s="13">
        <v>4.148004566725632E-2</v>
      </c>
      <c r="G396" s="14">
        <v>12408</v>
      </c>
      <c r="H396" s="12">
        <v>6259</v>
      </c>
      <c r="I396" s="12">
        <v>6149</v>
      </c>
      <c r="J396" s="10" t="s">
        <v>3589</v>
      </c>
      <c r="K396" s="10" t="s">
        <v>3590</v>
      </c>
      <c r="L396" s="10" t="s">
        <v>3591</v>
      </c>
      <c r="M396" s="10" t="s">
        <v>3592</v>
      </c>
      <c r="N396" s="10">
        <v>311</v>
      </c>
      <c r="O396" s="15" t="s">
        <v>2339</v>
      </c>
    </row>
    <row r="397" spans="1:15" x14ac:dyDescent="0.2">
      <c r="A397" s="10" t="s">
        <v>45</v>
      </c>
      <c r="B397" s="10">
        <v>12017</v>
      </c>
      <c r="C397" s="11" t="s">
        <v>373</v>
      </c>
      <c r="D397" s="12">
        <v>32</v>
      </c>
      <c r="E397" s="12">
        <v>445</v>
      </c>
      <c r="F397" s="13">
        <v>6.9786844317312148E-3</v>
      </c>
      <c r="G397" s="14">
        <v>15579</v>
      </c>
      <c r="H397" s="12">
        <v>7631</v>
      </c>
      <c r="I397" s="12">
        <v>7948</v>
      </c>
      <c r="J397" s="10" t="s">
        <v>373</v>
      </c>
      <c r="K397" s="10" t="s">
        <v>3593</v>
      </c>
      <c r="L397" s="10" t="s">
        <v>3594</v>
      </c>
      <c r="M397" s="10" t="s">
        <v>3595</v>
      </c>
      <c r="N397" s="10">
        <v>620</v>
      </c>
      <c r="O397" s="15" t="s">
        <v>2339</v>
      </c>
    </row>
    <row r="398" spans="1:15" x14ac:dyDescent="0.2">
      <c r="A398" s="10" t="s">
        <v>45</v>
      </c>
      <c r="B398" s="10">
        <v>12018</v>
      </c>
      <c r="C398" s="11" t="s">
        <v>374</v>
      </c>
      <c r="D398" s="12">
        <v>33</v>
      </c>
      <c r="E398" s="12">
        <v>297</v>
      </c>
      <c r="F398" s="13">
        <v>4.6576837667958899E-3</v>
      </c>
      <c r="G398" s="14">
        <v>14463</v>
      </c>
      <c r="H398" s="12">
        <v>6984</v>
      </c>
      <c r="I398" s="12">
        <v>7479</v>
      </c>
      <c r="J398" s="10" t="s">
        <v>374</v>
      </c>
      <c r="K398" s="10" t="s">
        <v>3596</v>
      </c>
      <c r="L398" s="10" t="s">
        <v>3597</v>
      </c>
      <c r="M398" s="10" t="s">
        <v>3598</v>
      </c>
      <c r="N398" s="10">
        <v>20</v>
      </c>
      <c r="O398" s="15" t="s">
        <v>2339</v>
      </c>
    </row>
    <row r="399" spans="1:15" x14ac:dyDescent="0.2">
      <c r="A399" s="10" t="s">
        <v>45</v>
      </c>
      <c r="B399" s="10">
        <v>12019</v>
      </c>
      <c r="C399" s="11" t="s">
        <v>375</v>
      </c>
      <c r="D399" s="12">
        <v>55</v>
      </c>
      <c r="E399" s="12">
        <v>733</v>
      </c>
      <c r="F399" s="13">
        <v>1.1495226266199957E-2</v>
      </c>
      <c r="G399" s="14">
        <v>15598</v>
      </c>
      <c r="H399" s="12">
        <v>7476</v>
      </c>
      <c r="I399" s="12">
        <v>8122</v>
      </c>
      <c r="J399" s="10" t="s">
        <v>375</v>
      </c>
      <c r="K399" s="10" t="s">
        <v>3599</v>
      </c>
      <c r="L399" s="10" t="s">
        <v>3600</v>
      </c>
      <c r="M399" s="10" t="s">
        <v>3601</v>
      </c>
      <c r="N399" s="10">
        <v>893</v>
      </c>
      <c r="O399" s="15" t="s">
        <v>2339</v>
      </c>
    </row>
    <row r="400" spans="1:15" x14ac:dyDescent="0.2">
      <c r="A400" s="10" t="s">
        <v>45</v>
      </c>
      <c r="B400" s="10">
        <v>12020</v>
      </c>
      <c r="C400" s="11" t="s">
        <v>376</v>
      </c>
      <c r="D400" s="12">
        <v>50</v>
      </c>
      <c r="E400" s="12">
        <v>307</v>
      </c>
      <c r="F400" s="13">
        <v>4.8145081360482763E-3</v>
      </c>
      <c r="G400" s="14">
        <v>21648</v>
      </c>
      <c r="H400" s="12">
        <v>10030</v>
      </c>
      <c r="I400" s="12">
        <v>11618</v>
      </c>
      <c r="J400" s="10" t="s">
        <v>376</v>
      </c>
      <c r="K400" s="10" t="s">
        <v>3602</v>
      </c>
      <c r="L400" s="10" t="s">
        <v>3603</v>
      </c>
      <c r="M400" s="12" t="s">
        <v>3604</v>
      </c>
      <c r="N400" s="12">
        <v>1377</v>
      </c>
      <c r="O400" s="15" t="s">
        <v>2339</v>
      </c>
    </row>
    <row r="401" spans="1:15" x14ac:dyDescent="0.2">
      <c r="A401" s="10" t="s">
        <v>45</v>
      </c>
      <c r="B401" s="10">
        <v>12021</v>
      </c>
      <c r="C401" s="11" t="s">
        <v>377</v>
      </c>
      <c r="D401" s="12">
        <v>134</v>
      </c>
      <c r="E401" s="12">
        <v>1811</v>
      </c>
      <c r="F401" s="13">
        <v>2.8400893271607257E-2</v>
      </c>
      <c r="G401" s="14">
        <v>73056</v>
      </c>
      <c r="H401" s="12">
        <v>35515</v>
      </c>
      <c r="I401" s="12">
        <v>37541</v>
      </c>
      <c r="J401" s="10" t="s">
        <v>3605</v>
      </c>
      <c r="K401" s="10" t="s">
        <v>3606</v>
      </c>
      <c r="L401" s="10" t="s">
        <v>3607</v>
      </c>
      <c r="M401" s="10" t="s">
        <v>3608</v>
      </c>
      <c r="N401" s="10">
        <v>38</v>
      </c>
      <c r="O401" s="15" t="s">
        <v>2339</v>
      </c>
    </row>
    <row r="402" spans="1:15" x14ac:dyDescent="0.2">
      <c r="A402" s="10" t="s">
        <v>45</v>
      </c>
      <c r="B402" s="10">
        <v>12022</v>
      </c>
      <c r="C402" s="11" t="s">
        <v>378</v>
      </c>
      <c r="D402" s="12">
        <v>385</v>
      </c>
      <c r="E402" s="12">
        <v>3357</v>
      </c>
      <c r="F402" s="13">
        <v>5.2645940758026269E-2</v>
      </c>
      <c r="G402" s="14">
        <v>38554</v>
      </c>
      <c r="H402" s="12">
        <v>19025</v>
      </c>
      <c r="I402" s="12">
        <v>19529</v>
      </c>
      <c r="J402" s="10" t="s">
        <v>3609</v>
      </c>
      <c r="K402" s="10" t="s">
        <v>3610</v>
      </c>
      <c r="L402" s="10" t="s">
        <v>3611</v>
      </c>
      <c r="M402" s="10" t="s">
        <v>3612</v>
      </c>
      <c r="N402" s="10">
        <v>245</v>
      </c>
      <c r="O402" s="15" t="s">
        <v>2339</v>
      </c>
    </row>
    <row r="403" spans="1:15" x14ac:dyDescent="0.2">
      <c r="A403" s="10" t="s">
        <v>45</v>
      </c>
      <c r="B403" s="10">
        <v>12023</v>
      </c>
      <c r="C403" s="11" t="s">
        <v>379</v>
      </c>
      <c r="D403" s="12">
        <v>105</v>
      </c>
      <c r="E403" s="12">
        <v>466.53</v>
      </c>
      <c r="F403" s="13">
        <v>7.3163272987316038E-3</v>
      </c>
      <c r="G403" s="14">
        <v>26627</v>
      </c>
      <c r="H403" s="12">
        <v>13184</v>
      </c>
      <c r="I403" s="12">
        <v>13443</v>
      </c>
      <c r="J403" s="10" t="s">
        <v>379</v>
      </c>
      <c r="K403" s="10" t="s">
        <v>3613</v>
      </c>
      <c r="L403" s="10" t="s">
        <v>3614</v>
      </c>
      <c r="M403" s="10" t="s">
        <v>3615</v>
      </c>
      <c r="N403" s="10">
        <v>50</v>
      </c>
      <c r="O403" s="15" t="s">
        <v>2363</v>
      </c>
    </row>
    <row r="404" spans="1:15" x14ac:dyDescent="0.2">
      <c r="A404" s="10" t="s">
        <v>45</v>
      </c>
      <c r="B404" s="10">
        <v>12024</v>
      </c>
      <c r="C404" s="11" t="s">
        <v>380</v>
      </c>
      <c r="D404" s="12">
        <v>30</v>
      </c>
      <c r="E404" s="12">
        <v>239</v>
      </c>
      <c r="F404" s="13">
        <v>3.7481024251320456E-3</v>
      </c>
      <c r="G404" s="14">
        <v>7874</v>
      </c>
      <c r="H404" s="12">
        <v>3776</v>
      </c>
      <c r="I404" s="12">
        <v>4098</v>
      </c>
      <c r="J404" s="10" t="s">
        <v>380</v>
      </c>
      <c r="K404" s="10" t="s">
        <v>3616</v>
      </c>
      <c r="L404" s="10" t="s">
        <v>3617</v>
      </c>
      <c r="M404" s="12" t="s">
        <v>3618</v>
      </c>
      <c r="N404" s="12">
        <v>1448</v>
      </c>
      <c r="O404" s="15" t="s">
        <v>2339</v>
      </c>
    </row>
    <row r="405" spans="1:15" x14ac:dyDescent="0.2">
      <c r="A405" s="10" t="s">
        <v>45</v>
      </c>
      <c r="B405" s="10">
        <v>12025</v>
      </c>
      <c r="C405" s="11" t="s">
        <v>381</v>
      </c>
      <c r="D405" s="12">
        <v>34</v>
      </c>
      <c r="E405" s="12">
        <v>314</v>
      </c>
      <c r="F405" s="13">
        <v>4.924285194524947E-3</v>
      </c>
      <c r="G405" s="14">
        <v>17024</v>
      </c>
      <c r="H405" s="12">
        <v>8269</v>
      </c>
      <c r="I405" s="12">
        <v>8755</v>
      </c>
      <c r="J405" s="10" t="s">
        <v>381</v>
      </c>
      <c r="K405" s="10" t="s">
        <v>3619</v>
      </c>
      <c r="L405" s="10" t="s">
        <v>3620</v>
      </c>
      <c r="M405" s="10" t="s">
        <v>3621</v>
      </c>
      <c r="N405" s="10">
        <v>223</v>
      </c>
      <c r="O405" s="15" t="s">
        <v>2339</v>
      </c>
    </row>
    <row r="406" spans="1:15" x14ac:dyDescent="0.2">
      <c r="A406" s="10" t="s">
        <v>45</v>
      </c>
      <c r="B406" s="10">
        <v>12026</v>
      </c>
      <c r="C406" s="11" t="s">
        <v>382</v>
      </c>
      <c r="D406" s="12">
        <v>24</v>
      </c>
      <c r="E406" s="12">
        <v>373</v>
      </c>
      <c r="F406" s="13">
        <v>5.8495489731140299E-3</v>
      </c>
      <c r="G406" s="14">
        <v>8272</v>
      </c>
      <c r="H406" s="12">
        <v>4092</v>
      </c>
      <c r="I406" s="12">
        <v>4180</v>
      </c>
      <c r="J406" s="10" t="s">
        <v>3622</v>
      </c>
      <c r="K406" s="10" t="s">
        <v>3623</v>
      </c>
      <c r="L406" s="10" t="s">
        <v>3624</v>
      </c>
      <c r="M406" s="12" t="s">
        <v>3625</v>
      </c>
      <c r="N406" s="12">
        <v>1119</v>
      </c>
      <c r="O406" s="15" t="s">
        <v>2339</v>
      </c>
    </row>
    <row r="407" spans="1:15" x14ac:dyDescent="0.2">
      <c r="A407" s="10" t="s">
        <v>45</v>
      </c>
      <c r="B407" s="10">
        <v>12027</v>
      </c>
      <c r="C407" s="11" t="s">
        <v>383</v>
      </c>
      <c r="D407" s="12">
        <v>153</v>
      </c>
      <c r="E407" s="12">
        <v>1336</v>
      </c>
      <c r="F407" s="13">
        <v>2.0951735732118882E-2</v>
      </c>
      <c r="G407" s="14">
        <v>20537</v>
      </c>
      <c r="H407" s="12">
        <v>10188</v>
      </c>
      <c r="I407" s="12">
        <v>10349</v>
      </c>
      <c r="J407" s="10" t="s">
        <v>3626</v>
      </c>
      <c r="K407" s="10" t="s">
        <v>3627</v>
      </c>
      <c r="L407" s="10" t="s">
        <v>3628</v>
      </c>
      <c r="M407" s="10" t="s">
        <v>3629</v>
      </c>
      <c r="N407" s="10">
        <v>279</v>
      </c>
      <c r="O407" s="15" t="s">
        <v>2339</v>
      </c>
    </row>
    <row r="408" spans="1:15" x14ac:dyDescent="0.2">
      <c r="A408" s="10" t="s">
        <v>45</v>
      </c>
      <c r="B408" s="10">
        <v>12028</v>
      </c>
      <c r="C408" s="11" t="s">
        <v>384</v>
      </c>
      <c r="D408" s="12">
        <v>191</v>
      </c>
      <c r="E408" s="12">
        <v>750</v>
      </c>
      <c r="F408" s="13">
        <v>1.1761827693929014E-2</v>
      </c>
      <c r="G408" s="14">
        <v>123722</v>
      </c>
      <c r="H408" s="12">
        <v>57741</v>
      </c>
      <c r="I408" s="12">
        <v>65981</v>
      </c>
      <c r="J408" s="10" t="s">
        <v>3630</v>
      </c>
      <c r="K408" s="10" t="s">
        <v>3631</v>
      </c>
      <c r="L408" s="10" t="s">
        <v>3632</v>
      </c>
      <c r="M408" s="12" t="s">
        <v>3633</v>
      </c>
      <c r="N408" s="12">
        <v>1400</v>
      </c>
      <c r="O408" s="15" t="s">
        <v>2339</v>
      </c>
    </row>
    <row r="409" spans="1:15" x14ac:dyDescent="0.2">
      <c r="A409" s="10" t="s">
        <v>45</v>
      </c>
      <c r="B409" s="10">
        <v>12029</v>
      </c>
      <c r="C409" s="11" t="s">
        <v>385</v>
      </c>
      <c r="D409" s="12">
        <v>135</v>
      </c>
      <c r="E409" s="12">
        <v>2181</v>
      </c>
      <c r="F409" s="13">
        <v>3.4203394933945572E-2</v>
      </c>
      <c r="G409" s="14">
        <v>283354</v>
      </c>
      <c r="H409" s="12">
        <v>134497</v>
      </c>
      <c r="I409" s="12">
        <v>148857</v>
      </c>
      <c r="J409" s="10" t="s">
        <v>3634</v>
      </c>
      <c r="K409" s="10" t="s">
        <v>3635</v>
      </c>
      <c r="L409" s="10" t="s">
        <v>3636</v>
      </c>
      <c r="M409" s="12" t="s">
        <v>3637</v>
      </c>
      <c r="N409" s="12">
        <v>1253</v>
      </c>
      <c r="O409" s="15" t="s">
        <v>2335</v>
      </c>
    </row>
    <row r="410" spans="1:15" x14ac:dyDescent="0.2">
      <c r="A410" s="10" t="s">
        <v>45</v>
      </c>
      <c r="B410" s="10">
        <v>12030</v>
      </c>
      <c r="C410" s="11" t="s">
        <v>386</v>
      </c>
      <c r="D410" s="12">
        <v>49</v>
      </c>
      <c r="E410" s="12">
        <v>284</v>
      </c>
      <c r="F410" s="13">
        <v>4.4538120867677862E-3</v>
      </c>
      <c r="G410" s="14">
        <v>22250</v>
      </c>
      <c r="H410" s="12">
        <v>10907</v>
      </c>
      <c r="I410" s="12">
        <v>11343</v>
      </c>
      <c r="J410" s="10" t="s">
        <v>3638</v>
      </c>
      <c r="K410" s="10" t="s">
        <v>3639</v>
      </c>
      <c r="L410" s="10" t="s">
        <v>3640</v>
      </c>
      <c r="M410" s="10" t="s">
        <v>3641</v>
      </c>
      <c r="N410" s="10">
        <v>61</v>
      </c>
      <c r="O410" s="15" t="s">
        <v>2363</v>
      </c>
    </row>
    <row r="411" spans="1:15" x14ac:dyDescent="0.2">
      <c r="A411" s="10" t="s">
        <v>45</v>
      </c>
      <c r="B411" s="10">
        <v>12031</v>
      </c>
      <c r="C411" s="11" t="s">
        <v>387</v>
      </c>
      <c r="D411" s="12">
        <v>58</v>
      </c>
      <c r="E411" s="12">
        <v>260</v>
      </c>
      <c r="F411" s="13">
        <v>4.0774336005620585E-3</v>
      </c>
      <c r="G411" s="14">
        <v>6278</v>
      </c>
      <c r="H411" s="12">
        <v>3055</v>
      </c>
      <c r="I411" s="12">
        <v>3223</v>
      </c>
      <c r="J411" s="10" t="s">
        <v>3642</v>
      </c>
      <c r="K411" s="10" t="s">
        <v>3643</v>
      </c>
      <c r="L411" s="10" t="s">
        <v>3644</v>
      </c>
      <c r="M411" s="12" t="s">
        <v>3645</v>
      </c>
      <c r="N411" s="12">
        <v>1163</v>
      </c>
      <c r="O411" s="15" t="s">
        <v>2339</v>
      </c>
    </row>
    <row r="412" spans="1:15" x14ac:dyDescent="0.2">
      <c r="A412" s="10" t="s">
        <v>45</v>
      </c>
      <c r="B412" s="10">
        <v>12032</v>
      </c>
      <c r="C412" s="11" t="s">
        <v>388</v>
      </c>
      <c r="D412" s="12">
        <v>235</v>
      </c>
      <c r="E412" s="12">
        <v>1727</v>
      </c>
      <c r="F412" s="13">
        <v>2.7083568569887209E-2</v>
      </c>
      <c r="G412" s="14">
        <v>37254</v>
      </c>
      <c r="H412" s="12">
        <v>18254</v>
      </c>
      <c r="I412" s="12">
        <v>19000</v>
      </c>
      <c r="J412" s="10" t="s">
        <v>3646</v>
      </c>
      <c r="K412" s="10" t="s">
        <v>3647</v>
      </c>
      <c r="L412" s="10" t="s">
        <v>3648</v>
      </c>
      <c r="M412" s="12" t="s">
        <v>3649</v>
      </c>
      <c r="N412" s="12">
        <v>1540</v>
      </c>
      <c r="O412" s="15" t="s">
        <v>2339</v>
      </c>
    </row>
    <row r="413" spans="1:15" x14ac:dyDescent="0.2">
      <c r="A413" s="10" t="s">
        <v>45</v>
      </c>
      <c r="B413" s="10">
        <v>12033</v>
      </c>
      <c r="C413" s="11" t="s">
        <v>389</v>
      </c>
      <c r="D413" s="12">
        <v>16</v>
      </c>
      <c r="E413" s="12">
        <v>275</v>
      </c>
      <c r="F413" s="13">
        <v>4.3126701544406384E-3</v>
      </c>
      <c r="G413" s="14">
        <v>17488</v>
      </c>
      <c r="H413" s="12">
        <v>8292</v>
      </c>
      <c r="I413" s="12">
        <v>9196</v>
      </c>
      <c r="J413" s="10" t="s">
        <v>389</v>
      </c>
      <c r="K413" s="10" t="s">
        <v>3650</v>
      </c>
      <c r="L413" s="10" t="s">
        <v>3651</v>
      </c>
      <c r="M413" s="10" t="s">
        <v>3652</v>
      </c>
      <c r="N413" s="10">
        <v>890</v>
      </c>
      <c r="O413" s="15" t="s">
        <v>2339</v>
      </c>
    </row>
    <row r="414" spans="1:15" x14ac:dyDescent="0.2">
      <c r="A414" s="10" t="s">
        <v>45</v>
      </c>
      <c r="B414" s="10">
        <v>12034</v>
      </c>
      <c r="C414" s="11" t="s">
        <v>390</v>
      </c>
      <c r="D414" s="12">
        <v>53</v>
      </c>
      <c r="E414" s="12">
        <v>1328</v>
      </c>
      <c r="F414" s="13">
        <v>2.0826276236716974E-2</v>
      </c>
      <c r="G414" s="14">
        <v>36593</v>
      </c>
      <c r="H414" s="12">
        <v>17509</v>
      </c>
      <c r="I414" s="12">
        <v>19084</v>
      </c>
      <c r="J414" s="10" t="s">
        <v>3653</v>
      </c>
      <c r="K414" s="10" t="s">
        <v>3654</v>
      </c>
      <c r="L414" s="10" t="s">
        <v>3655</v>
      </c>
      <c r="M414" s="10" t="s">
        <v>3656</v>
      </c>
      <c r="N414" s="10">
        <v>937</v>
      </c>
      <c r="O414" s="15" t="s">
        <v>2349</v>
      </c>
    </row>
    <row r="415" spans="1:15" x14ac:dyDescent="0.2">
      <c r="A415" s="10" t="s">
        <v>45</v>
      </c>
      <c r="B415" s="10">
        <v>12035</v>
      </c>
      <c r="C415" s="11" t="s">
        <v>391</v>
      </c>
      <c r="D415" s="12">
        <v>87</v>
      </c>
      <c r="E415" s="12">
        <v>571</v>
      </c>
      <c r="F415" s="13">
        <v>8.9546714843112898E-3</v>
      </c>
      <c r="G415" s="14">
        <v>154173</v>
      </c>
      <c r="H415" s="12">
        <v>73936</v>
      </c>
      <c r="I415" s="12">
        <v>80237</v>
      </c>
      <c r="J415" s="10" t="s">
        <v>3657</v>
      </c>
      <c r="K415" s="10" t="s">
        <v>3658</v>
      </c>
      <c r="L415" s="10" t="s">
        <v>3659</v>
      </c>
      <c r="M415" s="10" t="s">
        <v>3660</v>
      </c>
      <c r="N415" s="10">
        <v>732</v>
      </c>
      <c r="O415" s="15" t="s">
        <v>2335</v>
      </c>
    </row>
    <row r="416" spans="1:15" x14ac:dyDescent="0.2">
      <c r="A416" s="10" t="s">
        <v>45</v>
      </c>
      <c r="B416" s="10">
        <v>12036</v>
      </c>
      <c r="C416" s="11" t="s">
        <v>392</v>
      </c>
      <c r="D416" s="12">
        <v>16</v>
      </c>
      <c r="E416" s="12">
        <v>195</v>
      </c>
      <c r="F416" s="13">
        <v>3.0580752004215435E-3</v>
      </c>
      <c r="G416" s="14">
        <v>11739</v>
      </c>
      <c r="H416" s="12">
        <v>5599</v>
      </c>
      <c r="I416" s="12">
        <v>6140</v>
      </c>
      <c r="J416" s="10" t="s">
        <v>392</v>
      </c>
      <c r="K416" s="10" t="s">
        <v>3661</v>
      </c>
      <c r="L416" s="10" t="s">
        <v>3662</v>
      </c>
      <c r="M416" s="10" t="s">
        <v>3663</v>
      </c>
      <c r="N416" s="10">
        <v>479</v>
      </c>
      <c r="O416" s="15" t="s">
        <v>2339</v>
      </c>
    </row>
    <row r="417" spans="1:15" x14ac:dyDescent="0.2">
      <c r="A417" s="10" t="s">
        <v>45</v>
      </c>
      <c r="B417" s="10">
        <v>12037</v>
      </c>
      <c r="C417" s="11" t="s">
        <v>393</v>
      </c>
      <c r="D417" s="12">
        <v>30</v>
      </c>
      <c r="E417" s="12">
        <v>212</v>
      </c>
      <c r="F417" s="13">
        <v>3.3246766281506013E-3</v>
      </c>
      <c r="G417" s="14">
        <v>6138</v>
      </c>
      <c r="H417" s="12">
        <v>2998</v>
      </c>
      <c r="I417" s="12">
        <v>3140</v>
      </c>
      <c r="J417" s="10" t="s">
        <v>3664</v>
      </c>
      <c r="K417" s="10" t="s">
        <v>3665</v>
      </c>
      <c r="L417" s="10" t="s">
        <v>3666</v>
      </c>
      <c r="M417" s="12" t="s">
        <v>3667</v>
      </c>
      <c r="N417" s="12">
        <v>1802</v>
      </c>
      <c r="O417" s="15" t="s">
        <v>2339</v>
      </c>
    </row>
    <row r="418" spans="1:15" x14ac:dyDescent="0.2">
      <c r="A418" s="10" t="s">
        <v>45</v>
      </c>
      <c r="B418" s="10">
        <v>12038</v>
      </c>
      <c r="C418" s="11" t="s">
        <v>394</v>
      </c>
      <c r="D418" s="12">
        <v>205</v>
      </c>
      <c r="E418" s="12">
        <v>1468</v>
      </c>
      <c r="F418" s="13">
        <v>2.3021817406250391E-2</v>
      </c>
      <c r="G418" s="14">
        <v>126001</v>
      </c>
      <c r="H418" s="12">
        <v>61437</v>
      </c>
      <c r="I418" s="12">
        <v>64564</v>
      </c>
      <c r="J418" s="10" t="s">
        <v>3668</v>
      </c>
      <c r="K418" s="10" t="s">
        <v>3669</v>
      </c>
      <c r="L418" s="10" t="s">
        <v>3670</v>
      </c>
      <c r="M418" s="10" t="s">
        <v>3671</v>
      </c>
      <c r="N418" s="10">
        <v>0</v>
      </c>
      <c r="O418" s="15" t="s">
        <v>2354</v>
      </c>
    </row>
    <row r="419" spans="1:15" x14ac:dyDescent="0.2">
      <c r="A419" s="10" t="s">
        <v>45</v>
      </c>
      <c r="B419" s="10">
        <v>12039</v>
      </c>
      <c r="C419" s="11" t="s">
        <v>395</v>
      </c>
      <c r="D419" s="12">
        <v>33</v>
      </c>
      <c r="E419" s="12">
        <v>409</v>
      </c>
      <c r="F419" s="13">
        <v>6.4141167024226219E-3</v>
      </c>
      <c r="G419" s="14">
        <v>26093</v>
      </c>
      <c r="H419" s="12">
        <v>12761</v>
      </c>
      <c r="I419" s="12">
        <v>13332</v>
      </c>
      <c r="J419" s="10" t="s">
        <v>3672</v>
      </c>
      <c r="K419" s="10" t="s">
        <v>3673</v>
      </c>
      <c r="L419" s="10" t="s">
        <v>3674</v>
      </c>
      <c r="M419" s="10" t="s">
        <v>3675</v>
      </c>
      <c r="N419" s="10">
        <v>299</v>
      </c>
      <c r="O419" s="15" t="s">
        <v>2339</v>
      </c>
    </row>
    <row r="420" spans="1:15" x14ac:dyDescent="0.2">
      <c r="A420" s="10" t="s">
        <v>45</v>
      </c>
      <c r="B420" s="10">
        <v>12040</v>
      </c>
      <c r="C420" s="11" t="s">
        <v>396</v>
      </c>
      <c r="D420" s="12">
        <v>37</v>
      </c>
      <c r="E420" s="12">
        <v>721</v>
      </c>
      <c r="F420" s="13">
        <v>1.1307037023097093E-2</v>
      </c>
      <c r="G420" s="14">
        <v>26357</v>
      </c>
      <c r="H420" s="12">
        <v>12797</v>
      </c>
      <c r="I420" s="12">
        <v>13560</v>
      </c>
      <c r="J420" s="10" t="s">
        <v>3676</v>
      </c>
      <c r="K420" s="10" t="s">
        <v>3677</v>
      </c>
      <c r="L420" s="10" t="s">
        <v>3678</v>
      </c>
      <c r="M420" s="12" t="s">
        <v>3679</v>
      </c>
      <c r="N420" s="12">
        <v>1141</v>
      </c>
      <c r="O420" s="15" t="s">
        <v>2363</v>
      </c>
    </row>
    <row r="421" spans="1:15" x14ac:dyDescent="0.2">
      <c r="A421" s="10" t="s">
        <v>45</v>
      </c>
      <c r="B421" s="10">
        <v>12041</v>
      </c>
      <c r="C421" s="11" t="s">
        <v>397</v>
      </c>
      <c r="D421" s="12">
        <v>116</v>
      </c>
      <c r="E421" s="12">
        <v>384</v>
      </c>
      <c r="F421" s="13">
        <v>6.0220557792916548E-3</v>
      </c>
      <c r="G421" s="14">
        <v>29625</v>
      </c>
      <c r="H421" s="12">
        <v>13887</v>
      </c>
      <c r="I421" s="12">
        <v>15738</v>
      </c>
      <c r="J421" s="10" t="s">
        <v>397</v>
      </c>
      <c r="K421" s="10" t="s">
        <v>3680</v>
      </c>
      <c r="L421" s="10" t="s">
        <v>3681</v>
      </c>
      <c r="M421" s="12" t="s">
        <v>3682</v>
      </c>
      <c r="N421" s="12">
        <v>1502</v>
      </c>
      <c r="O421" s="15" t="s">
        <v>2339</v>
      </c>
    </row>
    <row r="422" spans="1:15" x14ac:dyDescent="0.2">
      <c r="A422" s="10" t="s">
        <v>45</v>
      </c>
      <c r="B422" s="10">
        <v>12042</v>
      </c>
      <c r="C422" s="11" t="s">
        <v>398</v>
      </c>
      <c r="D422" s="12">
        <v>19</v>
      </c>
      <c r="E422" s="12">
        <v>615</v>
      </c>
      <c r="F422" s="13">
        <v>9.6446987090217911E-3</v>
      </c>
      <c r="G422" s="14">
        <v>18613</v>
      </c>
      <c r="H422" s="12">
        <v>8687</v>
      </c>
      <c r="I422" s="12">
        <v>9926</v>
      </c>
      <c r="J422" s="10" t="s">
        <v>3683</v>
      </c>
      <c r="K422" s="10" t="s">
        <v>3684</v>
      </c>
      <c r="L422" s="10" t="s">
        <v>3685</v>
      </c>
      <c r="M422" s="12" t="s">
        <v>3686</v>
      </c>
      <c r="N422" s="12">
        <v>1096</v>
      </c>
      <c r="O422" s="15" t="s">
        <v>2339</v>
      </c>
    </row>
    <row r="423" spans="1:15" x14ac:dyDescent="0.2">
      <c r="A423" s="10" t="s">
        <v>45</v>
      </c>
      <c r="B423" s="10">
        <v>12043</v>
      </c>
      <c r="C423" s="11" t="s">
        <v>399</v>
      </c>
      <c r="D423" s="12">
        <v>74</v>
      </c>
      <c r="E423" s="12">
        <v>602</v>
      </c>
      <c r="F423" s="13">
        <v>9.4408270289936883E-3</v>
      </c>
      <c r="G423" s="14">
        <v>18859</v>
      </c>
      <c r="H423" s="12">
        <v>8775</v>
      </c>
      <c r="I423" s="12">
        <v>10084</v>
      </c>
      <c r="J423" s="10" t="s">
        <v>399</v>
      </c>
      <c r="K423" s="10" t="s">
        <v>3687</v>
      </c>
      <c r="L423" s="10" t="s">
        <v>3688</v>
      </c>
      <c r="M423" s="12" t="s">
        <v>3689</v>
      </c>
      <c r="N423" s="12">
        <v>2037</v>
      </c>
      <c r="O423" s="15" t="s">
        <v>2339</v>
      </c>
    </row>
    <row r="424" spans="1:15" x14ac:dyDescent="0.2">
      <c r="A424" s="10" t="s">
        <v>45</v>
      </c>
      <c r="B424" s="10">
        <v>12044</v>
      </c>
      <c r="C424" s="11" t="s">
        <v>400</v>
      </c>
      <c r="D424" s="12">
        <v>36</v>
      </c>
      <c r="E424" s="12">
        <v>513</v>
      </c>
      <c r="F424" s="13">
        <v>8.0450901426474455E-3</v>
      </c>
      <c r="G424" s="14">
        <v>12402</v>
      </c>
      <c r="H424" s="12">
        <v>6024</v>
      </c>
      <c r="I424" s="12">
        <v>6378</v>
      </c>
      <c r="J424" s="10" t="s">
        <v>400</v>
      </c>
      <c r="K424" s="10" t="s">
        <v>3690</v>
      </c>
      <c r="L424" s="10" t="s">
        <v>3691</v>
      </c>
      <c r="M424" s="10" t="s">
        <v>3692</v>
      </c>
      <c r="N424" s="10">
        <v>998</v>
      </c>
      <c r="O424" s="15" t="s">
        <v>2339</v>
      </c>
    </row>
    <row r="425" spans="1:15" x14ac:dyDescent="0.2">
      <c r="A425" s="10" t="s">
        <v>45</v>
      </c>
      <c r="B425" s="10">
        <v>12045</v>
      </c>
      <c r="C425" s="11" t="s">
        <v>401</v>
      </c>
      <c r="D425" s="12">
        <v>127</v>
      </c>
      <c r="E425" s="12">
        <v>707</v>
      </c>
      <c r="F425" s="13">
        <v>1.1087482906143751E-2</v>
      </c>
      <c r="G425" s="14">
        <v>28446</v>
      </c>
      <c r="H425" s="12">
        <v>13509</v>
      </c>
      <c r="I425" s="12">
        <v>14937</v>
      </c>
      <c r="J425" s="10" t="s">
        <v>401</v>
      </c>
      <c r="K425" s="10" t="s">
        <v>3693</v>
      </c>
      <c r="L425" s="10" t="s">
        <v>3694</v>
      </c>
      <c r="M425" s="12" t="s">
        <v>3695</v>
      </c>
      <c r="N425" s="12">
        <v>1332</v>
      </c>
      <c r="O425" s="15" t="s">
        <v>2339</v>
      </c>
    </row>
    <row r="426" spans="1:15" x14ac:dyDescent="0.2">
      <c r="A426" s="10" t="s">
        <v>45</v>
      </c>
      <c r="B426" s="10">
        <v>12046</v>
      </c>
      <c r="C426" s="11" t="s">
        <v>402</v>
      </c>
      <c r="D426" s="12">
        <v>114</v>
      </c>
      <c r="E426" s="12">
        <v>603</v>
      </c>
      <c r="F426" s="13">
        <v>9.4565094659189268E-3</v>
      </c>
      <c r="G426" s="14">
        <v>68207</v>
      </c>
      <c r="H426" s="12">
        <v>33041</v>
      </c>
      <c r="I426" s="12">
        <v>35166</v>
      </c>
      <c r="J426" s="10" t="s">
        <v>402</v>
      </c>
      <c r="K426" s="10" t="s">
        <v>3696</v>
      </c>
      <c r="L426" s="10" t="s">
        <v>3697</v>
      </c>
      <c r="M426" s="10" t="s">
        <v>3698</v>
      </c>
      <c r="N426" s="10">
        <v>348</v>
      </c>
      <c r="O426" s="15" t="s">
        <v>2349</v>
      </c>
    </row>
    <row r="427" spans="1:15" x14ac:dyDescent="0.2">
      <c r="A427" s="10" t="s">
        <v>45</v>
      </c>
      <c r="B427" s="10">
        <v>12047</v>
      </c>
      <c r="C427" s="11" t="s">
        <v>403</v>
      </c>
      <c r="D427" s="12">
        <v>86</v>
      </c>
      <c r="E427" s="12">
        <v>294</v>
      </c>
      <c r="F427" s="13">
        <v>4.6106364560201734E-3</v>
      </c>
      <c r="G427" s="14">
        <v>7076</v>
      </c>
      <c r="H427" s="12">
        <v>3352</v>
      </c>
      <c r="I427" s="12">
        <v>3724</v>
      </c>
      <c r="J427" s="10" t="s">
        <v>3699</v>
      </c>
      <c r="K427" s="10" t="s">
        <v>3700</v>
      </c>
      <c r="L427" s="10" t="s">
        <v>3701</v>
      </c>
      <c r="M427" s="12" t="s">
        <v>3702</v>
      </c>
      <c r="N427" s="12">
        <v>1756</v>
      </c>
      <c r="O427" s="15" t="s">
        <v>2339</v>
      </c>
    </row>
    <row r="428" spans="1:15" x14ac:dyDescent="0.2">
      <c r="A428" s="10" t="s">
        <v>45</v>
      </c>
      <c r="B428" s="10">
        <v>12048</v>
      </c>
      <c r="C428" s="11" t="s">
        <v>404</v>
      </c>
      <c r="D428" s="12">
        <v>257</v>
      </c>
      <c r="E428" s="12">
        <v>1972</v>
      </c>
      <c r="F428" s="13">
        <v>3.0925765616570688E-2</v>
      </c>
      <c r="G428" s="14">
        <v>44583</v>
      </c>
      <c r="H428" s="12">
        <v>21892</v>
      </c>
      <c r="I428" s="12">
        <v>22691</v>
      </c>
      <c r="J428" s="10" t="s">
        <v>404</v>
      </c>
      <c r="K428" s="10" t="s">
        <v>3703</v>
      </c>
      <c r="L428" s="10" t="s">
        <v>3704</v>
      </c>
      <c r="M428" s="10" t="s">
        <v>3705</v>
      </c>
      <c r="N428" s="10">
        <v>40</v>
      </c>
      <c r="O428" s="15" t="s">
        <v>2349</v>
      </c>
    </row>
    <row r="429" spans="1:15" x14ac:dyDescent="0.2">
      <c r="A429" s="10" t="s">
        <v>45</v>
      </c>
      <c r="B429" s="10">
        <v>12049</v>
      </c>
      <c r="C429" s="11" t="s">
        <v>405</v>
      </c>
      <c r="D429" s="12">
        <v>36</v>
      </c>
      <c r="E429" s="12">
        <v>162</v>
      </c>
      <c r="F429" s="13">
        <v>2.5405547818886671E-3</v>
      </c>
      <c r="G429" s="14">
        <v>12753</v>
      </c>
      <c r="H429" s="12">
        <v>6243</v>
      </c>
      <c r="I429" s="12">
        <v>6510</v>
      </c>
      <c r="J429" s="10" t="s">
        <v>405</v>
      </c>
      <c r="K429" s="10" t="s">
        <v>3706</v>
      </c>
      <c r="L429" s="10" t="s">
        <v>3707</v>
      </c>
      <c r="M429" s="12" t="s">
        <v>3708</v>
      </c>
      <c r="N429" s="12">
        <v>1613</v>
      </c>
      <c r="O429" s="15" t="s">
        <v>2339</v>
      </c>
    </row>
    <row r="430" spans="1:15" x14ac:dyDescent="0.2">
      <c r="A430" s="10" t="s">
        <v>45</v>
      </c>
      <c r="B430" s="10">
        <v>12050</v>
      </c>
      <c r="C430" s="11" t="s">
        <v>406</v>
      </c>
      <c r="D430" s="12">
        <v>25</v>
      </c>
      <c r="E430" s="12">
        <v>126</v>
      </c>
      <c r="F430" s="13">
        <v>1.9759870525800742E-3</v>
      </c>
      <c r="G430" s="14">
        <v>38482</v>
      </c>
      <c r="H430" s="12">
        <v>18789</v>
      </c>
      <c r="I430" s="12">
        <v>19693</v>
      </c>
      <c r="J430" s="10" t="s">
        <v>3709</v>
      </c>
      <c r="K430" s="10" t="s">
        <v>3710</v>
      </c>
      <c r="L430" s="10" t="s">
        <v>3711</v>
      </c>
      <c r="M430" s="10" t="s">
        <v>3712</v>
      </c>
      <c r="N430" s="10">
        <v>241</v>
      </c>
      <c r="O430" s="15" t="s">
        <v>2354</v>
      </c>
    </row>
    <row r="431" spans="1:15" x14ac:dyDescent="0.2">
      <c r="A431" s="10" t="s">
        <v>45</v>
      </c>
      <c r="B431" s="10">
        <v>12051</v>
      </c>
      <c r="C431" s="11" t="s">
        <v>407</v>
      </c>
      <c r="D431" s="12">
        <v>77</v>
      </c>
      <c r="E431" s="12">
        <v>846</v>
      </c>
      <c r="F431" s="13">
        <v>1.3267341638751928E-2</v>
      </c>
      <c r="G431" s="14">
        <v>36143</v>
      </c>
      <c r="H431" s="12">
        <v>17348</v>
      </c>
      <c r="I431" s="12">
        <v>18795</v>
      </c>
      <c r="J431" s="10" t="s">
        <v>407</v>
      </c>
      <c r="K431" s="10" t="s">
        <v>3713</v>
      </c>
      <c r="L431" s="10" t="s">
        <v>3714</v>
      </c>
      <c r="M431" s="10" t="s">
        <v>3715</v>
      </c>
      <c r="N431" s="10">
        <v>860</v>
      </c>
      <c r="O431" s="15" t="s">
        <v>2339</v>
      </c>
    </row>
    <row r="432" spans="1:15" x14ac:dyDescent="0.2">
      <c r="A432" s="10" t="s">
        <v>45</v>
      </c>
      <c r="B432" s="10">
        <v>12052</v>
      </c>
      <c r="C432" s="11" t="s">
        <v>408</v>
      </c>
      <c r="D432" s="12">
        <v>88</v>
      </c>
      <c r="E432" s="12">
        <v>1098</v>
      </c>
      <c r="F432" s="13">
        <v>1.7219315743912077E-2</v>
      </c>
      <c r="G432" s="14">
        <v>46270</v>
      </c>
      <c r="H432" s="12">
        <v>22643</v>
      </c>
      <c r="I432" s="12">
        <v>23627</v>
      </c>
      <c r="J432" s="10" t="s">
        <v>408</v>
      </c>
      <c r="K432" s="10" t="s">
        <v>3716</v>
      </c>
      <c r="L432" s="10" t="s">
        <v>3717</v>
      </c>
      <c r="M432" s="10" t="s">
        <v>3718</v>
      </c>
      <c r="N432" s="10">
        <v>280</v>
      </c>
      <c r="O432" s="15" t="s">
        <v>2339</v>
      </c>
    </row>
    <row r="433" spans="1:15" x14ac:dyDescent="0.2">
      <c r="A433" s="10" t="s">
        <v>45</v>
      </c>
      <c r="B433" s="10">
        <v>12053</v>
      </c>
      <c r="C433" s="11" t="s">
        <v>409</v>
      </c>
      <c r="D433" s="12">
        <v>124</v>
      </c>
      <c r="E433" s="12">
        <v>1168.5999999999999</v>
      </c>
      <c r="F433" s="13">
        <v>1.8326495790833928E-2</v>
      </c>
      <c r="G433" s="14">
        <v>50124</v>
      </c>
      <c r="H433" s="12">
        <v>24574</v>
      </c>
      <c r="I433" s="12">
        <v>25550</v>
      </c>
      <c r="J433" s="10" t="s">
        <v>409</v>
      </c>
      <c r="K433" s="10" t="s">
        <v>3719</v>
      </c>
      <c r="L433" s="10" t="s">
        <v>3720</v>
      </c>
      <c r="M433" s="10" t="s">
        <v>3721</v>
      </c>
      <c r="N433" s="10">
        <v>80</v>
      </c>
      <c r="O433" s="15" t="s">
        <v>2339</v>
      </c>
    </row>
    <row r="434" spans="1:15" x14ac:dyDescent="0.2">
      <c r="A434" s="10" t="s">
        <v>45</v>
      </c>
      <c r="B434" s="10">
        <v>12054</v>
      </c>
      <c r="C434" s="11" t="s">
        <v>410</v>
      </c>
      <c r="D434" s="12">
        <v>191</v>
      </c>
      <c r="E434" s="12">
        <v>2371</v>
      </c>
      <c r="F434" s="13">
        <v>3.7183057949740923E-2</v>
      </c>
      <c r="G434" s="14">
        <v>24139</v>
      </c>
      <c r="H434" s="12">
        <v>11867</v>
      </c>
      <c r="I434" s="12">
        <v>12272</v>
      </c>
      <c r="J434" s="10" t="s">
        <v>410</v>
      </c>
      <c r="K434" s="10" t="s">
        <v>3722</v>
      </c>
      <c r="L434" s="10" t="s">
        <v>3723</v>
      </c>
      <c r="M434" s="10" t="s">
        <v>3724</v>
      </c>
      <c r="N434" s="10">
        <v>291</v>
      </c>
      <c r="O434" s="15" t="s">
        <v>2339</v>
      </c>
    </row>
    <row r="435" spans="1:15" x14ac:dyDescent="0.2">
      <c r="A435" s="10" t="s">
        <v>45</v>
      </c>
      <c r="B435" s="10">
        <v>12055</v>
      </c>
      <c r="C435" s="11" t="s">
        <v>411</v>
      </c>
      <c r="D435" s="12">
        <v>130</v>
      </c>
      <c r="E435" s="12">
        <v>651</v>
      </c>
      <c r="F435" s="13">
        <v>1.0209266438330384E-2</v>
      </c>
      <c r="G435" s="14">
        <v>105586</v>
      </c>
      <c r="H435" s="12">
        <v>50365</v>
      </c>
      <c r="I435" s="12">
        <v>55221</v>
      </c>
      <c r="J435" s="10" t="s">
        <v>3725</v>
      </c>
      <c r="K435" s="10" t="s">
        <v>3726</v>
      </c>
      <c r="L435" s="10" t="s">
        <v>3727</v>
      </c>
      <c r="M435" s="12" t="s">
        <v>3728</v>
      </c>
      <c r="N435" s="12">
        <v>1931</v>
      </c>
      <c r="O435" s="15" t="s">
        <v>2354</v>
      </c>
    </row>
    <row r="436" spans="1:15" x14ac:dyDescent="0.2">
      <c r="A436" s="10" t="s">
        <v>45</v>
      </c>
      <c r="B436" s="10">
        <v>12056</v>
      </c>
      <c r="C436" s="11" t="s">
        <v>412</v>
      </c>
      <c r="D436" s="12">
        <v>59</v>
      </c>
      <c r="E436" s="12">
        <v>698</v>
      </c>
      <c r="F436" s="13">
        <v>1.0946340973816603E-2</v>
      </c>
      <c r="G436" s="14">
        <v>46063</v>
      </c>
      <c r="H436" s="12">
        <v>22588</v>
      </c>
      <c r="I436" s="12">
        <v>23475</v>
      </c>
      <c r="J436" s="10" t="s">
        <v>412</v>
      </c>
      <c r="K436" s="10" t="s">
        <v>3729</v>
      </c>
      <c r="L436" s="10" t="s">
        <v>3730</v>
      </c>
      <c r="M436" s="10" t="s">
        <v>3731</v>
      </c>
      <c r="N436" s="10">
        <v>420</v>
      </c>
      <c r="O436" s="15" t="s">
        <v>2339</v>
      </c>
    </row>
    <row r="437" spans="1:15" x14ac:dyDescent="0.2">
      <c r="A437" s="10" t="s">
        <v>45</v>
      </c>
      <c r="B437" s="10">
        <v>12057</v>
      </c>
      <c r="C437" s="11" t="s">
        <v>413</v>
      </c>
      <c r="D437" s="12">
        <v>379</v>
      </c>
      <c r="E437" s="12">
        <v>2845</v>
      </c>
      <c r="F437" s="13">
        <v>4.4616533052304057E-2</v>
      </c>
      <c r="G437" s="14">
        <v>65237</v>
      </c>
      <c r="H437" s="12">
        <v>32401</v>
      </c>
      <c r="I437" s="12">
        <v>32836</v>
      </c>
      <c r="J437" s="10" t="s">
        <v>3732</v>
      </c>
      <c r="K437" s="10" t="s">
        <v>3733</v>
      </c>
      <c r="L437" s="10" t="s">
        <v>3734</v>
      </c>
      <c r="M437" s="10" t="s">
        <v>3735</v>
      </c>
      <c r="N437" s="10">
        <v>57</v>
      </c>
      <c r="O437" s="15" t="s">
        <v>2349</v>
      </c>
    </row>
    <row r="438" spans="1:15" x14ac:dyDescent="0.2">
      <c r="A438" s="10" t="s">
        <v>45</v>
      </c>
      <c r="B438" s="10">
        <v>12058</v>
      </c>
      <c r="C438" s="11" t="s">
        <v>414</v>
      </c>
      <c r="D438" s="12">
        <v>178</v>
      </c>
      <c r="E438" s="12">
        <v>1009</v>
      </c>
      <c r="F438" s="13">
        <v>1.5823578857565832E-2</v>
      </c>
      <c r="G438" s="14">
        <v>53817</v>
      </c>
      <c r="H438" s="12">
        <v>25685</v>
      </c>
      <c r="I438" s="12">
        <v>28132</v>
      </c>
      <c r="J438" s="10" t="s">
        <v>414</v>
      </c>
      <c r="K438" s="10" t="s">
        <v>3736</v>
      </c>
      <c r="L438" s="10" t="s">
        <v>3737</v>
      </c>
      <c r="M438" s="12" t="s">
        <v>3738</v>
      </c>
      <c r="N438" s="12">
        <v>1623</v>
      </c>
      <c r="O438" s="15" t="s">
        <v>2339</v>
      </c>
    </row>
    <row r="439" spans="1:15" x14ac:dyDescent="0.2">
      <c r="A439" s="10" t="s">
        <v>45</v>
      </c>
      <c r="B439" s="10">
        <v>12059</v>
      </c>
      <c r="C439" s="11" t="s">
        <v>415</v>
      </c>
      <c r="D439" s="12">
        <v>56</v>
      </c>
      <c r="E439" s="12">
        <v>853</v>
      </c>
      <c r="F439" s="13">
        <v>1.3377118697228598E-2</v>
      </c>
      <c r="G439" s="14">
        <v>30806</v>
      </c>
      <c r="H439" s="12">
        <v>14840</v>
      </c>
      <c r="I439" s="12">
        <v>15966</v>
      </c>
      <c r="J439" s="10" t="s">
        <v>3739</v>
      </c>
      <c r="K439" s="10" t="s">
        <v>3740</v>
      </c>
      <c r="L439" s="10" t="s">
        <v>3741</v>
      </c>
      <c r="M439" s="10" t="s">
        <v>3742</v>
      </c>
      <c r="N439" s="10">
        <v>837</v>
      </c>
      <c r="O439" s="15" t="s">
        <v>2339</v>
      </c>
    </row>
    <row r="440" spans="1:15" x14ac:dyDescent="0.2">
      <c r="A440" s="10" t="s">
        <v>45</v>
      </c>
      <c r="B440" s="10">
        <v>12060</v>
      </c>
      <c r="C440" s="11" t="s">
        <v>416</v>
      </c>
      <c r="D440" s="12">
        <v>53</v>
      </c>
      <c r="E440" s="12">
        <v>218</v>
      </c>
      <c r="F440" s="13">
        <v>3.4187712497020335E-3</v>
      </c>
      <c r="G440" s="14">
        <v>13552</v>
      </c>
      <c r="H440" s="12">
        <v>6598</v>
      </c>
      <c r="I440" s="12">
        <v>6954</v>
      </c>
      <c r="J440" s="10" t="s">
        <v>416</v>
      </c>
      <c r="K440" s="10" t="s">
        <v>3743</v>
      </c>
      <c r="L440" s="10" t="s">
        <v>3744</v>
      </c>
      <c r="M440" s="12" t="s">
        <v>3745</v>
      </c>
      <c r="N440" s="12">
        <v>1655</v>
      </c>
      <c r="O440" s="15" t="s">
        <v>2339</v>
      </c>
    </row>
    <row r="441" spans="1:15" x14ac:dyDescent="0.2">
      <c r="A441" s="10" t="s">
        <v>45</v>
      </c>
      <c r="B441" s="10">
        <v>12061</v>
      </c>
      <c r="C441" s="11" t="s">
        <v>417</v>
      </c>
      <c r="D441" s="12">
        <v>47</v>
      </c>
      <c r="E441" s="12">
        <v>389</v>
      </c>
      <c r="F441" s="13">
        <v>6.1004679639178484E-3</v>
      </c>
      <c r="G441" s="14">
        <v>43171</v>
      </c>
      <c r="H441" s="12">
        <v>20607</v>
      </c>
      <c r="I441" s="12">
        <v>22564</v>
      </c>
      <c r="J441" s="10" t="s">
        <v>3746</v>
      </c>
      <c r="K441" s="10" t="s">
        <v>3747</v>
      </c>
      <c r="L441" s="10" t="s">
        <v>3748</v>
      </c>
      <c r="M441" s="12" t="s">
        <v>3749</v>
      </c>
      <c r="N441" s="12">
        <v>1374</v>
      </c>
      <c r="O441" s="15" t="s">
        <v>2354</v>
      </c>
    </row>
    <row r="442" spans="1:15" x14ac:dyDescent="0.2">
      <c r="A442" s="10" t="s">
        <v>45</v>
      </c>
      <c r="B442" s="10">
        <v>12062</v>
      </c>
      <c r="C442" s="11" t="s">
        <v>418</v>
      </c>
      <c r="D442" s="12">
        <v>53</v>
      </c>
      <c r="E442" s="12">
        <v>803</v>
      </c>
      <c r="F442" s="13">
        <v>1.2592996850966664E-2</v>
      </c>
      <c r="G442" s="14">
        <v>22781</v>
      </c>
      <c r="H442" s="12">
        <v>10611</v>
      </c>
      <c r="I442" s="12">
        <v>12170</v>
      </c>
      <c r="J442" s="10" t="s">
        <v>418</v>
      </c>
      <c r="K442" s="10" t="s">
        <v>3750</v>
      </c>
      <c r="L442" s="10" t="s">
        <v>3751</v>
      </c>
      <c r="M442" s="10" t="s">
        <v>3752</v>
      </c>
      <c r="N442" s="10">
        <v>415</v>
      </c>
      <c r="O442" s="15" t="s">
        <v>2339</v>
      </c>
    </row>
    <row r="443" spans="1:15" x14ac:dyDescent="0.2">
      <c r="A443" s="10" t="s">
        <v>45</v>
      </c>
      <c r="B443" s="10">
        <v>12063</v>
      </c>
      <c r="C443" s="11" t="s">
        <v>419</v>
      </c>
      <c r="D443" s="12">
        <v>60</v>
      </c>
      <c r="E443" s="12">
        <v>280</v>
      </c>
      <c r="F443" s="13">
        <v>4.391082339066832E-3</v>
      </c>
      <c r="G443" s="14">
        <v>10092</v>
      </c>
      <c r="H443" s="12">
        <v>4733</v>
      </c>
      <c r="I443" s="12">
        <v>5359</v>
      </c>
      <c r="J443" s="10" t="s">
        <v>419</v>
      </c>
      <c r="K443" s="10" t="s">
        <v>3753</v>
      </c>
      <c r="L443" s="10" t="s">
        <v>3754</v>
      </c>
      <c r="M443" s="12" t="s">
        <v>3755</v>
      </c>
      <c r="N443" s="12">
        <v>1414</v>
      </c>
      <c r="O443" s="15" t="s">
        <v>2339</v>
      </c>
    </row>
    <row r="444" spans="1:15" x14ac:dyDescent="0.2">
      <c r="A444" s="10" t="s">
        <v>45</v>
      </c>
      <c r="B444" s="10">
        <v>12064</v>
      </c>
      <c r="C444" s="11" t="s">
        <v>420</v>
      </c>
      <c r="D444" s="12">
        <v>32</v>
      </c>
      <c r="E444" s="12">
        <v>472</v>
      </c>
      <c r="F444" s="13">
        <v>7.4021102287126599E-3</v>
      </c>
      <c r="G444" s="14">
        <v>11681</v>
      </c>
      <c r="H444" s="12">
        <v>5820</v>
      </c>
      <c r="I444" s="12">
        <v>5861</v>
      </c>
      <c r="J444" s="10" t="s">
        <v>420</v>
      </c>
      <c r="K444" s="10" t="s">
        <v>3756</v>
      </c>
      <c r="L444" s="10" t="s">
        <v>3757</v>
      </c>
      <c r="M444" s="10" t="s">
        <v>3758</v>
      </c>
      <c r="N444" s="10">
        <v>399</v>
      </c>
      <c r="O444" s="15" t="s">
        <v>2339</v>
      </c>
    </row>
    <row r="445" spans="1:15" x14ac:dyDescent="0.2">
      <c r="A445" s="10" t="s">
        <v>45</v>
      </c>
      <c r="B445" s="10">
        <v>12065</v>
      </c>
      <c r="C445" s="11" t="s">
        <v>421</v>
      </c>
      <c r="D445" s="12">
        <v>19</v>
      </c>
      <c r="E445" s="12">
        <v>117</v>
      </c>
      <c r="F445" s="13">
        <v>1.8348451202529262E-3</v>
      </c>
      <c r="G445" s="14">
        <v>7602</v>
      </c>
      <c r="H445" s="12">
        <v>3700</v>
      </c>
      <c r="I445" s="12">
        <v>3902</v>
      </c>
      <c r="J445" s="10" t="s">
        <v>3759</v>
      </c>
      <c r="K445" s="10" t="s">
        <v>3760</v>
      </c>
      <c r="L445" s="10" t="s">
        <v>3761</v>
      </c>
      <c r="M445" s="12" t="s">
        <v>3762</v>
      </c>
      <c r="N445" s="12">
        <v>1157</v>
      </c>
      <c r="O445" s="15" t="s">
        <v>2339</v>
      </c>
    </row>
    <row r="446" spans="1:15" x14ac:dyDescent="0.2">
      <c r="A446" s="10" t="s">
        <v>45</v>
      </c>
      <c r="B446" s="10">
        <v>12066</v>
      </c>
      <c r="C446" s="11" t="s">
        <v>422</v>
      </c>
      <c r="D446" s="12">
        <v>118</v>
      </c>
      <c r="E446" s="12">
        <v>609</v>
      </c>
      <c r="F446" s="13">
        <v>9.5506040874703598E-3</v>
      </c>
      <c r="G446" s="14">
        <v>96125</v>
      </c>
      <c r="H446" s="12">
        <v>45021</v>
      </c>
      <c r="I446" s="12">
        <v>51104</v>
      </c>
      <c r="J446" s="10" t="s">
        <v>3763</v>
      </c>
      <c r="K446" s="10" t="s">
        <v>3764</v>
      </c>
      <c r="L446" s="10" t="s">
        <v>3765</v>
      </c>
      <c r="M446" s="12" t="s">
        <v>3766</v>
      </c>
      <c r="N446" s="12">
        <v>1080</v>
      </c>
      <c r="O446" s="15" t="s">
        <v>2354</v>
      </c>
    </row>
    <row r="447" spans="1:15" x14ac:dyDescent="0.2">
      <c r="A447" s="10" t="s">
        <v>45</v>
      </c>
      <c r="B447" s="10">
        <v>12067</v>
      </c>
      <c r="C447" s="11" t="s">
        <v>423</v>
      </c>
      <c r="D447" s="12">
        <v>28</v>
      </c>
      <c r="E447" s="12">
        <v>285</v>
      </c>
      <c r="F447" s="13">
        <v>4.4694945236930256E-3</v>
      </c>
      <c r="G447" s="14">
        <v>22209</v>
      </c>
      <c r="H447" s="12">
        <v>10875</v>
      </c>
      <c r="I447" s="12">
        <v>11334</v>
      </c>
      <c r="J447" s="10" t="s">
        <v>423</v>
      </c>
      <c r="K447" s="10" t="s">
        <v>3767</v>
      </c>
      <c r="L447" s="10" t="s">
        <v>3768</v>
      </c>
      <c r="M447" s="10" t="s">
        <v>3769</v>
      </c>
      <c r="N447" s="10">
        <v>269</v>
      </c>
      <c r="O447" s="15" t="s">
        <v>2363</v>
      </c>
    </row>
    <row r="448" spans="1:15" x14ac:dyDescent="0.2">
      <c r="A448" s="10" t="s">
        <v>45</v>
      </c>
      <c r="B448" s="10">
        <v>12068</v>
      </c>
      <c r="C448" s="11" t="s">
        <v>424</v>
      </c>
      <c r="D448" s="12">
        <v>158</v>
      </c>
      <c r="E448" s="12">
        <v>1760</v>
      </c>
      <c r="F448" s="13">
        <v>2.7601088988420085E-2</v>
      </c>
      <c r="G448" s="14">
        <v>26349</v>
      </c>
      <c r="H448" s="12">
        <v>13361</v>
      </c>
      <c r="I448" s="12">
        <v>12988</v>
      </c>
      <c r="J448" s="10" t="s">
        <v>3770</v>
      </c>
      <c r="K448" s="10" t="s">
        <v>3771</v>
      </c>
      <c r="L448" s="10" t="s">
        <v>3772</v>
      </c>
      <c r="M448" s="10" t="s">
        <v>3773</v>
      </c>
      <c r="N448" s="10">
        <v>66</v>
      </c>
      <c r="O448" s="15" t="s">
        <v>2339</v>
      </c>
    </row>
    <row r="449" spans="1:15" x14ac:dyDescent="0.2">
      <c r="A449" s="10" t="s">
        <v>45</v>
      </c>
      <c r="B449" s="10">
        <v>12069</v>
      </c>
      <c r="C449" s="11" t="s">
        <v>425</v>
      </c>
      <c r="D449" s="12">
        <v>18</v>
      </c>
      <c r="E449" s="12">
        <v>227</v>
      </c>
      <c r="F449" s="13">
        <v>3.5599131820291817E-3</v>
      </c>
      <c r="G449" s="14">
        <v>11966</v>
      </c>
      <c r="H449" s="12">
        <v>5421</v>
      </c>
      <c r="I449" s="12">
        <v>6545</v>
      </c>
      <c r="J449" s="10" t="s">
        <v>425</v>
      </c>
      <c r="K449" s="10" t="s">
        <v>3774</v>
      </c>
      <c r="L449" s="10" t="s">
        <v>3775</v>
      </c>
      <c r="M449" s="12" t="s">
        <v>3776</v>
      </c>
      <c r="N449" s="12">
        <v>1556</v>
      </c>
      <c r="O449" s="15" t="s">
        <v>2339</v>
      </c>
    </row>
    <row r="450" spans="1:15" x14ac:dyDescent="0.2">
      <c r="A450" s="10" t="s">
        <v>45</v>
      </c>
      <c r="B450" s="10">
        <v>12070</v>
      </c>
      <c r="C450" s="11" t="s">
        <v>426</v>
      </c>
      <c r="D450" s="12">
        <v>13</v>
      </c>
      <c r="E450" s="12">
        <v>262</v>
      </c>
      <c r="F450" s="13">
        <v>4.1087984744125356E-3</v>
      </c>
      <c r="G450" s="14">
        <v>7862</v>
      </c>
      <c r="H450" s="12">
        <v>3740</v>
      </c>
      <c r="I450" s="12">
        <v>4122</v>
      </c>
      <c r="J450" s="10" t="s">
        <v>426</v>
      </c>
      <c r="K450" s="10" t="s">
        <v>3777</v>
      </c>
      <c r="L450" s="10" t="s">
        <v>3778</v>
      </c>
      <c r="M450" s="12" t="s">
        <v>3779</v>
      </c>
      <c r="N450" s="12">
        <v>1042</v>
      </c>
      <c r="O450" s="15" t="s">
        <v>2363</v>
      </c>
    </row>
    <row r="451" spans="1:15" x14ac:dyDescent="0.2">
      <c r="A451" s="10" t="s">
        <v>45</v>
      </c>
      <c r="B451" s="10">
        <v>12071</v>
      </c>
      <c r="C451" s="11" t="s">
        <v>427</v>
      </c>
      <c r="D451" s="12">
        <v>116</v>
      </c>
      <c r="E451" s="12">
        <v>453</v>
      </c>
      <c r="F451" s="13">
        <v>7.104143927133124E-3</v>
      </c>
      <c r="G451" s="14">
        <v>29891</v>
      </c>
      <c r="H451" s="12">
        <v>14260</v>
      </c>
      <c r="I451" s="12">
        <v>15631</v>
      </c>
      <c r="J451" s="10" t="s">
        <v>427</v>
      </c>
      <c r="K451" s="10" t="s">
        <v>3780</v>
      </c>
      <c r="L451" s="10" t="s">
        <v>3781</v>
      </c>
      <c r="M451" s="10" t="s">
        <v>3782</v>
      </c>
      <c r="N451" s="10">
        <v>385</v>
      </c>
      <c r="O451" s="15" t="s">
        <v>2339</v>
      </c>
    </row>
    <row r="452" spans="1:15" x14ac:dyDescent="0.2">
      <c r="A452" s="10" t="s">
        <v>45</v>
      </c>
      <c r="B452" s="10">
        <v>12072</v>
      </c>
      <c r="C452" s="11" t="s">
        <v>428</v>
      </c>
      <c r="D452" s="12">
        <v>34</v>
      </c>
      <c r="E452" s="12">
        <v>228</v>
      </c>
      <c r="F452" s="13">
        <v>3.5755956189544203E-3</v>
      </c>
      <c r="G452" s="14">
        <v>12004</v>
      </c>
      <c r="H452" s="12">
        <v>5829</v>
      </c>
      <c r="I452" s="12">
        <v>6175</v>
      </c>
      <c r="J452" s="10" t="s">
        <v>428</v>
      </c>
      <c r="K452" s="10" t="s">
        <v>3783</v>
      </c>
      <c r="L452" s="10" t="s">
        <v>3784</v>
      </c>
      <c r="M452" s="12" t="s">
        <v>3785</v>
      </c>
      <c r="N452" s="12">
        <v>1809</v>
      </c>
      <c r="O452" s="15" t="s">
        <v>2339</v>
      </c>
    </row>
    <row r="453" spans="1:15" x14ac:dyDescent="0.2">
      <c r="A453" s="10" t="s">
        <v>45</v>
      </c>
      <c r="B453" s="10">
        <v>12073</v>
      </c>
      <c r="C453" s="11" t="s">
        <v>429</v>
      </c>
      <c r="D453" s="12">
        <v>297</v>
      </c>
      <c r="E453" s="12">
        <v>2145</v>
      </c>
      <c r="F453" s="13">
        <v>3.3638827204636977E-2</v>
      </c>
      <c r="G453" s="14">
        <v>18031</v>
      </c>
      <c r="H453" s="12">
        <v>9079</v>
      </c>
      <c r="I453" s="12">
        <v>8952</v>
      </c>
      <c r="J453" s="10" t="s">
        <v>3786</v>
      </c>
      <c r="K453" s="10" t="s">
        <v>3787</v>
      </c>
      <c r="L453" s="10" t="s">
        <v>3788</v>
      </c>
      <c r="M453" s="10" t="s">
        <v>3789</v>
      </c>
      <c r="N453" s="10">
        <v>200</v>
      </c>
      <c r="O453" s="15" t="s">
        <v>2339</v>
      </c>
    </row>
    <row r="454" spans="1:15" x14ac:dyDescent="0.2">
      <c r="A454" s="10" t="s">
        <v>45</v>
      </c>
      <c r="B454" s="10">
        <v>12074</v>
      </c>
      <c r="C454" s="11" t="s">
        <v>430</v>
      </c>
      <c r="D454" s="12">
        <v>31</v>
      </c>
      <c r="E454" s="12">
        <v>305</v>
      </c>
      <c r="F454" s="13">
        <v>4.7831432621977992E-3</v>
      </c>
      <c r="G454" s="14">
        <v>21977</v>
      </c>
      <c r="H454" s="12">
        <v>10051</v>
      </c>
      <c r="I454" s="12">
        <v>11926</v>
      </c>
      <c r="J454" s="10" t="s">
        <v>430</v>
      </c>
      <c r="K454" s="10" t="s">
        <v>3790</v>
      </c>
      <c r="L454" s="10" t="s">
        <v>3791</v>
      </c>
      <c r="M454" s="12" t="s">
        <v>3792</v>
      </c>
      <c r="N454" s="12">
        <v>1393</v>
      </c>
      <c r="O454" s="15" t="s">
        <v>2339</v>
      </c>
    </row>
    <row r="455" spans="1:15" x14ac:dyDescent="0.2">
      <c r="A455" s="10" t="s">
        <v>45</v>
      </c>
      <c r="B455" s="10">
        <v>12075</v>
      </c>
      <c r="C455" s="11" t="s">
        <v>431</v>
      </c>
      <c r="D455" s="12">
        <v>50</v>
      </c>
      <c r="E455" s="12">
        <v>1249</v>
      </c>
      <c r="F455" s="13">
        <v>1.9587363719623118E-2</v>
      </c>
      <c r="G455" s="14">
        <v>53126</v>
      </c>
      <c r="H455" s="12">
        <v>25725</v>
      </c>
      <c r="I455" s="12">
        <v>27401</v>
      </c>
      <c r="J455" s="10" t="s">
        <v>3793</v>
      </c>
      <c r="K455" s="10" t="s">
        <v>3794</v>
      </c>
      <c r="L455" s="10" t="s">
        <v>3795</v>
      </c>
      <c r="M455" s="12" t="s">
        <v>3796</v>
      </c>
      <c r="N455" s="12">
        <v>1040</v>
      </c>
      <c r="O455" s="15" t="s">
        <v>2354</v>
      </c>
    </row>
    <row r="456" spans="1:15" x14ac:dyDescent="0.2">
      <c r="A456" s="10" t="s">
        <v>45</v>
      </c>
      <c r="B456" s="10">
        <v>12076</v>
      </c>
      <c r="C456" s="11" t="s">
        <v>432</v>
      </c>
      <c r="D456" s="12">
        <v>122</v>
      </c>
      <c r="E456" s="12">
        <v>631</v>
      </c>
      <c r="F456" s="13">
        <v>9.8956176998256096E-3</v>
      </c>
      <c r="G456" s="14">
        <v>40197</v>
      </c>
      <c r="H456" s="12">
        <v>19540</v>
      </c>
      <c r="I456" s="12">
        <v>20657</v>
      </c>
      <c r="J456" s="10" t="s">
        <v>432</v>
      </c>
      <c r="K456" s="10" t="s">
        <v>3797</v>
      </c>
      <c r="L456" s="10" t="s">
        <v>3798</v>
      </c>
      <c r="M456" s="12" t="s">
        <v>3799</v>
      </c>
      <c r="N456" s="12">
        <v>1773</v>
      </c>
      <c r="O456" s="15" t="s">
        <v>2339</v>
      </c>
    </row>
    <row r="457" spans="1:15" x14ac:dyDescent="0.2">
      <c r="A457" s="10" t="s">
        <v>45</v>
      </c>
      <c r="B457" s="10">
        <v>12077</v>
      </c>
      <c r="C457" s="11" t="s">
        <v>433</v>
      </c>
      <c r="D457" s="12">
        <v>27</v>
      </c>
      <c r="E457" s="12">
        <v>211</v>
      </c>
      <c r="F457" s="13">
        <v>3.3089941912253628E-3</v>
      </c>
      <c r="G457" s="14">
        <v>14280</v>
      </c>
      <c r="H457" s="12">
        <v>7027</v>
      </c>
      <c r="I457" s="12">
        <v>7253</v>
      </c>
      <c r="J457" s="10" t="s">
        <v>433</v>
      </c>
      <c r="K457" s="10" t="s">
        <v>3800</v>
      </c>
      <c r="L457" s="10" t="s">
        <v>3801</v>
      </c>
      <c r="M457" s="10" t="s">
        <v>3802</v>
      </c>
      <c r="N457" s="10">
        <v>13</v>
      </c>
      <c r="O457" s="15" t="s">
        <v>2363</v>
      </c>
    </row>
    <row r="458" spans="1:15" x14ac:dyDescent="0.2">
      <c r="A458" s="10" t="s">
        <v>45</v>
      </c>
      <c r="B458" s="10">
        <v>12078</v>
      </c>
      <c r="C458" s="11" t="s">
        <v>434</v>
      </c>
      <c r="D458" s="12">
        <v>138</v>
      </c>
      <c r="E458" s="12">
        <v>621</v>
      </c>
      <c r="F458" s="13">
        <v>9.7387933305732241E-3</v>
      </c>
      <c r="G458" s="14">
        <v>21241</v>
      </c>
      <c r="H458" s="12">
        <v>9929</v>
      </c>
      <c r="I458" s="12">
        <v>11312</v>
      </c>
      <c r="J458" s="10" t="s">
        <v>3803</v>
      </c>
      <c r="K458" s="10" t="s">
        <v>3804</v>
      </c>
      <c r="L458" s="10" t="s">
        <v>3805</v>
      </c>
      <c r="M458" s="12" t="s">
        <v>3806</v>
      </c>
      <c r="N458" s="12">
        <v>2017</v>
      </c>
      <c r="O458" s="15" t="s">
        <v>2339</v>
      </c>
    </row>
    <row r="459" spans="1:15" x14ac:dyDescent="0.2">
      <c r="A459" s="10" t="s">
        <v>45</v>
      </c>
      <c r="B459" s="10">
        <v>12079</v>
      </c>
      <c r="C459" s="11" t="s">
        <v>435</v>
      </c>
      <c r="D459" s="12">
        <v>58</v>
      </c>
      <c r="E459" s="12">
        <v>132</v>
      </c>
      <c r="F459" s="13">
        <v>2.0700816741315064E-3</v>
      </c>
      <c r="G459" s="14">
        <v>18381</v>
      </c>
      <c r="H459" s="12">
        <v>8791</v>
      </c>
      <c r="I459" s="12">
        <v>9590</v>
      </c>
      <c r="J459" s="10" t="s">
        <v>3807</v>
      </c>
      <c r="K459" s="10" t="s">
        <v>3808</v>
      </c>
      <c r="L459" s="10" t="s">
        <v>3809</v>
      </c>
      <c r="M459" s="12" t="s">
        <v>3810</v>
      </c>
      <c r="N459" s="12">
        <v>1679</v>
      </c>
      <c r="O459" s="15" t="s">
        <v>2339</v>
      </c>
    </row>
    <row r="460" spans="1:15" x14ac:dyDescent="0.2">
      <c r="A460" s="10" t="s">
        <v>45</v>
      </c>
      <c r="B460" s="10">
        <v>12080</v>
      </c>
      <c r="C460" s="11" t="s">
        <v>436</v>
      </c>
      <c r="D460" s="12">
        <v>22</v>
      </c>
      <c r="E460" s="12">
        <v>254</v>
      </c>
      <c r="F460" s="13">
        <v>3.9833389790106264E-3</v>
      </c>
      <c r="G460" s="14">
        <v>7559</v>
      </c>
      <c r="H460" s="12">
        <v>3818</v>
      </c>
      <c r="I460" s="12">
        <v>3741</v>
      </c>
      <c r="J460" s="10" t="s">
        <v>436</v>
      </c>
      <c r="K460" s="10" t="s">
        <v>3811</v>
      </c>
      <c r="L460" s="10" t="s">
        <v>3812</v>
      </c>
      <c r="M460" s="10" t="s">
        <v>3813</v>
      </c>
      <c r="N460" s="10">
        <v>159</v>
      </c>
      <c r="O460" s="15" t="s">
        <v>2339</v>
      </c>
    </row>
    <row r="461" spans="1:15" x14ac:dyDescent="0.2">
      <c r="A461" s="10" t="s">
        <v>45</v>
      </c>
      <c r="B461" s="10">
        <v>12081</v>
      </c>
      <c r="C461" s="11" t="s">
        <v>437</v>
      </c>
      <c r="D461" s="12">
        <v>37</v>
      </c>
      <c r="E461" s="12">
        <v>240</v>
      </c>
      <c r="F461" s="13">
        <v>3.7637848620572846E-3</v>
      </c>
      <c r="G461" s="14">
        <v>11679</v>
      </c>
      <c r="H461" s="12">
        <v>5566</v>
      </c>
      <c r="I461" s="12">
        <v>6113</v>
      </c>
      <c r="J461" s="10" t="s">
        <v>437</v>
      </c>
      <c r="K461" s="10" t="s">
        <v>3814</v>
      </c>
      <c r="L461" s="10" t="s">
        <v>3815</v>
      </c>
      <c r="M461" s="12" t="s">
        <v>3816</v>
      </c>
      <c r="N461" s="12">
        <v>1040</v>
      </c>
      <c r="O461" s="15" t="s">
        <v>2339</v>
      </c>
    </row>
    <row r="462" spans="1:15" x14ac:dyDescent="0.2">
      <c r="A462" s="10" t="s">
        <v>45</v>
      </c>
      <c r="B462" s="10">
        <v>12082</v>
      </c>
      <c r="C462" s="11" t="s">
        <v>2329</v>
      </c>
      <c r="D462" s="12">
        <v>19</v>
      </c>
      <c r="E462" s="12">
        <v>88.72</v>
      </c>
      <c r="F462" s="13">
        <v>1.3913458040071762E-3</v>
      </c>
      <c r="G462" s="14">
        <v>29625</v>
      </c>
      <c r="H462" s="12">
        <v>13887</v>
      </c>
      <c r="I462" s="12">
        <v>15738</v>
      </c>
      <c r="J462" s="10" t="s">
        <v>10339</v>
      </c>
      <c r="K462" s="10" t="s">
        <v>10341</v>
      </c>
      <c r="L462" s="10" t="s">
        <v>10351</v>
      </c>
      <c r="M462" s="12" t="s">
        <v>10340</v>
      </c>
      <c r="N462" s="12">
        <v>610</v>
      </c>
      <c r="O462" s="15" t="s">
        <v>2339</v>
      </c>
    </row>
    <row r="463" spans="1:15" x14ac:dyDescent="0.2">
      <c r="A463" s="10" t="s">
        <v>45</v>
      </c>
      <c r="B463" s="10">
        <v>12083</v>
      </c>
      <c r="C463" s="11" t="s">
        <v>1240</v>
      </c>
      <c r="D463" s="12">
        <v>10</v>
      </c>
      <c r="E463" s="12">
        <v>167.22</v>
      </c>
      <c r="F463" s="13">
        <v>2.6224171026384131E-3</v>
      </c>
      <c r="G463" s="14">
        <v>3249</v>
      </c>
      <c r="H463" s="12">
        <v>1609</v>
      </c>
      <c r="I463" s="12">
        <v>1640</v>
      </c>
      <c r="J463" s="10" t="s">
        <v>1240</v>
      </c>
      <c r="K463" s="10" t="s">
        <v>10343</v>
      </c>
      <c r="L463" s="10" t="s">
        <v>10352</v>
      </c>
      <c r="M463" s="12" t="s">
        <v>10342</v>
      </c>
      <c r="N463" s="12">
        <v>71</v>
      </c>
      <c r="O463" s="15" t="s">
        <v>2339</v>
      </c>
    </row>
    <row r="464" spans="1:15" x14ac:dyDescent="0.2">
      <c r="A464" s="10" t="s">
        <v>45</v>
      </c>
      <c r="B464" s="10">
        <v>12084</v>
      </c>
      <c r="C464" s="11" t="s">
        <v>2330</v>
      </c>
      <c r="D464" s="12">
        <v>37</v>
      </c>
      <c r="E464" s="12">
        <v>361.94</v>
      </c>
      <c r="F464" s="13">
        <v>5.6761012207208897E-3</v>
      </c>
      <c r="G464" s="14">
        <v>11099</v>
      </c>
      <c r="H464" s="12">
        <v>5723</v>
      </c>
      <c r="I464" s="12">
        <v>5376</v>
      </c>
      <c r="J464" s="10" t="s">
        <v>10344</v>
      </c>
      <c r="K464" s="10" t="s">
        <v>10348</v>
      </c>
      <c r="L464" s="10" t="s">
        <v>10346</v>
      </c>
      <c r="M464" s="12" t="s">
        <v>10345</v>
      </c>
      <c r="N464" s="12">
        <v>946</v>
      </c>
      <c r="O464" s="15" t="s">
        <v>2339</v>
      </c>
    </row>
    <row r="465" spans="1:15" x14ac:dyDescent="0.2">
      <c r="A465" s="10" t="s">
        <v>45</v>
      </c>
      <c r="B465" s="10">
        <v>12085</v>
      </c>
      <c r="C465" s="11" t="s">
        <v>2331</v>
      </c>
      <c r="D465" s="12">
        <v>19</v>
      </c>
      <c r="E465" s="12">
        <v>147.54</v>
      </c>
      <c r="F465" s="13">
        <v>2.3137867439497156E-3</v>
      </c>
      <c r="G465" s="14">
        <v>9449</v>
      </c>
      <c r="H465" s="12">
        <v>4632</v>
      </c>
      <c r="I465" s="12">
        <v>4817</v>
      </c>
      <c r="J465" s="10" t="s">
        <v>2331</v>
      </c>
      <c r="K465" s="10" t="s">
        <v>10349</v>
      </c>
      <c r="L465" s="10" t="s">
        <v>10350</v>
      </c>
      <c r="M465" s="12" t="s">
        <v>10347</v>
      </c>
      <c r="N465" s="12">
        <v>34</v>
      </c>
      <c r="O465" s="15" t="s">
        <v>2339</v>
      </c>
    </row>
    <row r="466" spans="1:15" x14ac:dyDescent="0.2">
      <c r="A466" s="3" t="s">
        <v>46</v>
      </c>
      <c r="B466" s="3">
        <v>13001</v>
      </c>
      <c r="C466" s="4" t="s">
        <v>438</v>
      </c>
      <c r="D466" s="5">
        <v>53</v>
      </c>
      <c r="E466" s="5">
        <v>242</v>
      </c>
      <c r="F466" s="6">
        <f>E466/20811</f>
        <v>1.1628465715246745E-2</v>
      </c>
      <c r="G466" s="7">
        <v>22268</v>
      </c>
      <c r="H466" s="5">
        <v>10705</v>
      </c>
      <c r="I466" s="5">
        <v>11563</v>
      </c>
      <c r="J466" s="3" t="s">
        <v>438</v>
      </c>
      <c r="K466" s="3" t="s">
        <v>3817</v>
      </c>
      <c r="L466" s="3" t="s">
        <v>3818</v>
      </c>
      <c r="M466" s="5" t="s">
        <v>3819</v>
      </c>
      <c r="N466" s="5">
        <v>2137</v>
      </c>
      <c r="O466" s="9" t="s">
        <v>2339</v>
      </c>
    </row>
    <row r="467" spans="1:15" x14ac:dyDescent="0.2">
      <c r="A467" s="3" t="s">
        <v>46</v>
      </c>
      <c r="B467" s="3">
        <v>13002</v>
      </c>
      <c r="C467" s="4" t="s">
        <v>439</v>
      </c>
      <c r="D467" s="5">
        <v>55</v>
      </c>
      <c r="E467" s="5">
        <v>239</v>
      </c>
      <c r="F467" s="6">
        <f t="shared" ref="F467:F530" si="9">E467/20811</f>
        <v>1.1484311181586661E-2</v>
      </c>
      <c r="G467" s="7">
        <v>46065</v>
      </c>
      <c r="H467" s="5">
        <v>21717</v>
      </c>
      <c r="I467" s="5">
        <v>24348</v>
      </c>
      <c r="J467" s="3" t="s">
        <v>439</v>
      </c>
      <c r="K467" s="3" t="s">
        <v>3820</v>
      </c>
      <c r="L467" s="3" t="s">
        <v>3821</v>
      </c>
      <c r="M467" s="5" t="s">
        <v>3822</v>
      </c>
      <c r="N467" s="5">
        <v>2254</v>
      </c>
      <c r="O467" s="9" t="s">
        <v>2339</v>
      </c>
    </row>
    <row r="468" spans="1:15" x14ac:dyDescent="0.2">
      <c r="A468" s="3" t="s">
        <v>46</v>
      </c>
      <c r="B468" s="3">
        <v>13003</v>
      </c>
      <c r="C468" s="4" t="s">
        <v>440</v>
      </c>
      <c r="D468" s="5">
        <v>41</v>
      </c>
      <c r="E468" s="5">
        <v>272</v>
      </c>
      <c r="F468" s="6">
        <f t="shared" si="9"/>
        <v>1.3070011051847581E-2</v>
      </c>
      <c r="G468" s="7">
        <v>61002</v>
      </c>
      <c r="H468" s="5">
        <v>29077</v>
      </c>
      <c r="I468" s="5">
        <v>31925</v>
      </c>
      <c r="J468" s="3" t="s">
        <v>440</v>
      </c>
      <c r="K468" s="3" t="s">
        <v>3823</v>
      </c>
      <c r="L468" s="3" t="s">
        <v>3824</v>
      </c>
      <c r="M468" s="5" t="s">
        <v>3825</v>
      </c>
      <c r="N468" s="5">
        <v>2001</v>
      </c>
      <c r="O468" s="9" t="s">
        <v>2354</v>
      </c>
    </row>
    <row r="469" spans="1:15" x14ac:dyDescent="0.2">
      <c r="A469" s="3" t="s">
        <v>46</v>
      </c>
      <c r="B469" s="3">
        <v>13004</v>
      </c>
      <c r="C469" s="4" t="s">
        <v>441</v>
      </c>
      <c r="D469" s="5">
        <v>28</v>
      </c>
      <c r="E469" s="5">
        <v>120</v>
      </c>
      <c r="F469" s="6">
        <f t="shared" si="9"/>
        <v>5.7661813464033448E-3</v>
      </c>
      <c r="G469" s="7">
        <v>10313</v>
      </c>
      <c r="H469" s="5">
        <v>4913</v>
      </c>
      <c r="I469" s="5">
        <v>5400</v>
      </c>
      <c r="J469" s="3" t="s">
        <v>3826</v>
      </c>
      <c r="K469" s="3" t="s">
        <v>3827</v>
      </c>
      <c r="L469" s="3" t="s">
        <v>3828</v>
      </c>
      <c r="M469" s="5" t="s">
        <v>3829</v>
      </c>
      <c r="N469" s="5">
        <v>2188</v>
      </c>
      <c r="O469" s="9" t="s">
        <v>2339</v>
      </c>
    </row>
    <row r="470" spans="1:15" x14ac:dyDescent="0.2">
      <c r="A470" s="3" t="s">
        <v>46</v>
      </c>
      <c r="B470" s="3">
        <v>13005</v>
      </c>
      <c r="C470" s="4" t="s">
        <v>442</v>
      </c>
      <c r="D470" s="5">
        <v>15</v>
      </c>
      <c r="E470" s="5">
        <v>253</v>
      </c>
      <c r="F470" s="6">
        <f t="shared" si="9"/>
        <v>1.2157032338667051E-2</v>
      </c>
      <c r="G470" s="7">
        <v>18872</v>
      </c>
      <c r="H470" s="5">
        <v>9108</v>
      </c>
      <c r="I470" s="5">
        <v>9764</v>
      </c>
      <c r="J470" s="3" t="s">
        <v>442</v>
      </c>
      <c r="K470" s="3" t="s">
        <v>3830</v>
      </c>
      <c r="L470" s="3" t="s">
        <v>3831</v>
      </c>
      <c r="M470" s="5" t="s">
        <v>3832</v>
      </c>
      <c r="N470" s="5">
        <v>2142</v>
      </c>
      <c r="O470" s="9" t="s">
        <v>2363</v>
      </c>
    </row>
    <row r="471" spans="1:15" x14ac:dyDescent="0.2">
      <c r="A471" s="3" t="s">
        <v>46</v>
      </c>
      <c r="B471" s="3">
        <v>13006</v>
      </c>
      <c r="C471" s="4" t="s">
        <v>443</v>
      </c>
      <c r="D471" s="5">
        <v>70</v>
      </c>
      <c r="E471" s="5">
        <v>434</v>
      </c>
      <c r="F471" s="6">
        <f t="shared" si="9"/>
        <v>2.0854355869492094E-2</v>
      </c>
      <c r="G471" s="7">
        <v>19162</v>
      </c>
      <c r="H471" s="5">
        <v>9198</v>
      </c>
      <c r="I471" s="5">
        <v>9964</v>
      </c>
      <c r="J471" s="3" t="s">
        <v>443</v>
      </c>
      <c r="K471" s="3" t="s">
        <v>3833</v>
      </c>
      <c r="L471" s="3" t="s">
        <v>3834</v>
      </c>
      <c r="M471" s="5" t="s">
        <v>3835</v>
      </c>
      <c r="N471" s="5">
        <v>1877</v>
      </c>
      <c r="O471" s="9" t="s">
        <v>2339</v>
      </c>
    </row>
    <row r="472" spans="1:15" x14ac:dyDescent="0.2">
      <c r="A472" s="3" t="s">
        <v>46</v>
      </c>
      <c r="B472" s="3">
        <v>13007</v>
      </c>
      <c r="C472" s="4" t="s">
        <v>444</v>
      </c>
      <c r="D472" s="5">
        <v>87</v>
      </c>
      <c r="E472" s="5">
        <v>272</v>
      </c>
      <c r="F472" s="6">
        <f t="shared" si="9"/>
        <v>1.3070011051847581E-2</v>
      </c>
      <c r="G472" s="7">
        <v>12546</v>
      </c>
      <c r="H472" s="5">
        <v>6070</v>
      </c>
      <c r="I472" s="5">
        <v>6476</v>
      </c>
      <c r="J472" s="3" t="s">
        <v>444</v>
      </c>
      <c r="K472" s="3" t="s">
        <v>3836</v>
      </c>
      <c r="L472" s="3" t="s">
        <v>3837</v>
      </c>
      <c r="M472" s="5" t="s">
        <v>3838</v>
      </c>
      <c r="N472" s="5">
        <v>2537</v>
      </c>
      <c r="O472" s="9" t="s">
        <v>2339</v>
      </c>
    </row>
    <row r="473" spans="1:15" x14ac:dyDescent="0.2">
      <c r="A473" s="3" t="s">
        <v>46</v>
      </c>
      <c r="B473" s="3">
        <v>13008</v>
      </c>
      <c r="C473" s="4" t="s">
        <v>445</v>
      </c>
      <c r="D473" s="5">
        <v>85</v>
      </c>
      <c r="E473" s="5">
        <v>322</v>
      </c>
      <c r="F473" s="6">
        <f t="shared" si="9"/>
        <v>1.5472586612848975E-2</v>
      </c>
      <c r="G473" s="7">
        <v>46681</v>
      </c>
      <c r="H473" s="5">
        <v>22288</v>
      </c>
      <c r="I473" s="5">
        <v>24393</v>
      </c>
      <c r="J473" s="3" t="s">
        <v>445</v>
      </c>
      <c r="K473" s="3" t="s">
        <v>3839</v>
      </c>
      <c r="L473" s="3" t="s">
        <v>3840</v>
      </c>
      <c r="M473" s="5" t="s">
        <v>3841</v>
      </c>
      <c r="N473" s="5">
        <v>2488</v>
      </c>
      <c r="O473" s="9" t="s">
        <v>2354</v>
      </c>
    </row>
    <row r="474" spans="1:15" x14ac:dyDescent="0.2">
      <c r="A474" s="3" t="s">
        <v>46</v>
      </c>
      <c r="B474" s="3">
        <v>13009</v>
      </c>
      <c r="C474" s="4" t="s">
        <v>446</v>
      </c>
      <c r="D474" s="5">
        <v>25</v>
      </c>
      <c r="E474" s="5">
        <v>138</v>
      </c>
      <c r="F474" s="6">
        <f t="shared" si="9"/>
        <v>6.6311085483638458E-3</v>
      </c>
      <c r="G474" s="7">
        <v>19836</v>
      </c>
      <c r="H474" s="5">
        <v>9575</v>
      </c>
      <c r="I474" s="5">
        <v>10261</v>
      </c>
      <c r="J474" s="3" t="s">
        <v>446</v>
      </c>
      <c r="K474" s="3" t="s">
        <v>3842</v>
      </c>
      <c r="L474" s="3" t="s">
        <v>3843</v>
      </c>
      <c r="M474" s="5" t="s">
        <v>3844</v>
      </c>
      <c r="N474" s="5">
        <v>2033</v>
      </c>
      <c r="O474" s="9" t="s">
        <v>2339</v>
      </c>
    </row>
    <row r="475" spans="1:15" x14ac:dyDescent="0.2">
      <c r="A475" s="3" t="s">
        <v>46</v>
      </c>
      <c r="B475" s="3">
        <v>13010</v>
      </c>
      <c r="C475" s="4" t="s">
        <v>447</v>
      </c>
      <c r="D475" s="5">
        <v>19</v>
      </c>
      <c r="E475" s="5">
        <v>63</v>
      </c>
      <c r="F475" s="6">
        <f t="shared" si="9"/>
        <v>3.0272452068617556E-3</v>
      </c>
      <c r="G475" s="7">
        <v>31525</v>
      </c>
      <c r="H475" s="5">
        <v>15481</v>
      </c>
      <c r="I475" s="5">
        <v>16044</v>
      </c>
      <c r="J475" s="3" t="s">
        <v>447</v>
      </c>
      <c r="K475" s="3" t="s">
        <v>3845</v>
      </c>
      <c r="L475" s="3" t="s">
        <v>3846</v>
      </c>
      <c r="M475" s="5" t="s">
        <v>3847</v>
      </c>
      <c r="N475" s="5">
        <v>2083</v>
      </c>
      <c r="O475" s="9" t="s">
        <v>2363</v>
      </c>
    </row>
    <row r="476" spans="1:15" x14ac:dyDescent="0.2">
      <c r="A476" s="3" t="s">
        <v>46</v>
      </c>
      <c r="B476" s="3">
        <v>13011</v>
      </c>
      <c r="C476" s="4" t="s">
        <v>448</v>
      </c>
      <c r="D476" s="5">
        <v>49</v>
      </c>
      <c r="E476" s="5">
        <v>143</v>
      </c>
      <c r="F476" s="6">
        <f t="shared" si="9"/>
        <v>6.8713661044639855E-3</v>
      </c>
      <c r="G476" s="7">
        <v>19812</v>
      </c>
      <c r="H476" s="5">
        <v>9511</v>
      </c>
      <c r="I476" s="5">
        <v>10301</v>
      </c>
      <c r="J476" s="3" t="s">
        <v>448</v>
      </c>
      <c r="K476" s="3" t="s">
        <v>3848</v>
      </c>
      <c r="L476" s="3" t="s">
        <v>3849</v>
      </c>
      <c r="M476" s="3" t="s">
        <v>3850</v>
      </c>
      <c r="N476" s="3">
        <v>158</v>
      </c>
      <c r="O476" s="9" t="s">
        <v>2339</v>
      </c>
    </row>
    <row r="477" spans="1:15" x14ac:dyDescent="0.2">
      <c r="A477" s="3" t="s">
        <v>46</v>
      </c>
      <c r="B477" s="3">
        <v>13012</v>
      </c>
      <c r="C477" s="4" t="s">
        <v>449</v>
      </c>
      <c r="D477" s="5">
        <v>66</v>
      </c>
      <c r="E477" s="5">
        <v>457</v>
      </c>
      <c r="F477" s="6">
        <f t="shared" si="9"/>
        <v>2.1959540627552735E-2</v>
      </c>
      <c r="G477" s="7">
        <v>30135</v>
      </c>
      <c r="H477" s="5">
        <v>14261</v>
      </c>
      <c r="I477" s="5">
        <v>15874</v>
      </c>
      <c r="J477" s="3" t="s">
        <v>3851</v>
      </c>
      <c r="K477" s="3" t="s">
        <v>3852</v>
      </c>
      <c r="L477" s="3" t="s">
        <v>3853</v>
      </c>
      <c r="M477" s="5" t="s">
        <v>3854</v>
      </c>
      <c r="N477" s="5">
        <v>2101</v>
      </c>
      <c r="O477" s="9" t="s">
        <v>2339</v>
      </c>
    </row>
    <row r="478" spans="1:15" x14ac:dyDescent="0.2">
      <c r="A478" s="3" t="s">
        <v>46</v>
      </c>
      <c r="B478" s="3">
        <v>13013</v>
      </c>
      <c r="C478" s="4" t="s">
        <v>450</v>
      </c>
      <c r="D478" s="5">
        <v>24</v>
      </c>
      <c r="E478" s="5">
        <v>121</v>
      </c>
      <c r="F478" s="6">
        <f t="shared" si="9"/>
        <v>5.8142328576233724E-3</v>
      </c>
      <c r="G478" s="7">
        <v>62470</v>
      </c>
      <c r="H478" s="5">
        <v>30414</v>
      </c>
      <c r="I478" s="5">
        <v>32056</v>
      </c>
      <c r="J478" s="3" t="s">
        <v>3855</v>
      </c>
      <c r="K478" s="3" t="s">
        <v>3856</v>
      </c>
      <c r="L478" s="3" t="s">
        <v>3857</v>
      </c>
      <c r="M478" s="5" t="s">
        <v>3858</v>
      </c>
      <c r="N478" s="5">
        <v>2157</v>
      </c>
      <c r="O478" s="9" t="s">
        <v>2363</v>
      </c>
    </row>
    <row r="479" spans="1:15" x14ac:dyDescent="0.2">
      <c r="A479" s="3" t="s">
        <v>46</v>
      </c>
      <c r="B479" s="3">
        <v>13014</v>
      </c>
      <c r="C479" s="4" t="s">
        <v>451</v>
      </c>
      <c r="D479" s="5">
        <v>72</v>
      </c>
      <c r="E479" s="5">
        <v>211</v>
      </c>
      <c r="F479" s="6">
        <f t="shared" si="9"/>
        <v>1.013886886742588E-2</v>
      </c>
      <c r="G479" s="7">
        <v>16150</v>
      </c>
      <c r="H479" s="5">
        <v>7744</v>
      </c>
      <c r="I479" s="5">
        <v>8406</v>
      </c>
      <c r="J479" s="3" t="s">
        <v>451</v>
      </c>
      <c r="K479" s="3" t="s">
        <v>3859</v>
      </c>
      <c r="L479" s="3" t="s">
        <v>3860</v>
      </c>
      <c r="M479" s="3" t="s">
        <v>3861</v>
      </c>
      <c r="N479" s="3">
        <v>926</v>
      </c>
      <c r="O479" s="9" t="s">
        <v>2339</v>
      </c>
    </row>
    <row r="480" spans="1:15" x14ac:dyDescent="0.2">
      <c r="A480" s="3" t="s">
        <v>46</v>
      </c>
      <c r="B480" s="3">
        <v>13015</v>
      </c>
      <c r="C480" s="4" t="s">
        <v>452</v>
      </c>
      <c r="D480" s="5">
        <v>81</v>
      </c>
      <c r="E480" s="5">
        <v>594</v>
      </c>
      <c r="F480" s="6">
        <f t="shared" si="9"/>
        <v>2.8542597664696554E-2</v>
      </c>
      <c r="G480" s="7">
        <v>19431</v>
      </c>
      <c r="H480" s="5">
        <v>9308</v>
      </c>
      <c r="I480" s="5">
        <v>10123</v>
      </c>
      <c r="J480" s="3" t="s">
        <v>452</v>
      </c>
      <c r="K480" s="3" t="s">
        <v>3862</v>
      </c>
      <c r="L480" s="3" t="s">
        <v>3863</v>
      </c>
      <c r="M480" s="5" t="s">
        <v>3864</v>
      </c>
      <c r="N480" s="5">
        <v>2042</v>
      </c>
      <c r="O480" s="9" t="s">
        <v>2339</v>
      </c>
    </row>
    <row r="481" spans="1:15" x14ac:dyDescent="0.2">
      <c r="A481" s="3" t="s">
        <v>46</v>
      </c>
      <c r="B481" s="3">
        <v>13016</v>
      </c>
      <c r="C481" s="4" t="s">
        <v>453</v>
      </c>
      <c r="D481" s="5">
        <v>95</v>
      </c>
      <c r="E481" s="5">
        <v>391</v>
      </c>
      <c r="F481" s="6">
        <f t="shared" si="9"/>
        <v>1.8788140887030898E-2</v>
      </c>
      <c r="G481" s="7">
        <v>60421</v>
      </c>
      <c r="H481" s="5">
        <v>28866</v>
      </c>
      <c r="I481" s="5">
        <v>31555</v>
      </c>
      <c r="J481" s="3" t="s">
        <v>3865</v>
      </c>
      <c r="K481" s="3" t="s">
        <v>3866</v>
      </c>
      <c r="L481" s="3" t="s">
        <v>3867</v>
      </c>
      <c r="M481" s="5" t="s">
        <v>3868</v>
      </c>
      <c r="N481" s="5">
        <v>2241</v>
      </c>
      <c r="O481" s="9" t="s">
        <v>2339</v>
      </c>
    </row>
    <row r="482" spans="1:15" x14ac:dyDescent="0.2">
      <c r="A482" s="3" t="s">
        <v>46</v>
      </c>
      <c r="B482" s="3">
        <v>13017</v>
      </c>
      <c r="C482" s="4" t="s">
        <v>454</v>
      </c>
      <c r="D482" s="5">
        <v>41</v>
      </c>
      <c r="E482" s="5">
        <v>278</v>
      </c>
      <c r="F482" s="6">
        <f t="shared" si="9"/>
        <v>1.3358320119167749E-2</v>
      </c>
      <c r="G482" s="7">
        <v>12967</v>
      </c>
      <c r="H482" s="5">
        <v>6277</v>
      </c>
      <c r="I482" s="5">
        <v>6690</v>
      </c>
      <c r="J482" s="3" t="s">
        <v>454</v>
      </c>
      <c r="K482" s="3" t="s">
        <v>3852</v>
      </c>
      <c r="L482" s="3" t="s">
        <v>3869</v>
      </c>
      <c r="M482" s="5" t="s">
        <v>3870</v>
      </c>
      <c r="N482" s="5">
        <v>2120</v>
      </c>
      <c r="O482" s="9" t="s">
        <v>2339</v>
      </c>
    </row>
    <row r="483" spans="1:15" x14ac:dyDescent="0.2">
      <c r="A483" s="3" t="s">
        <v>46</v>
      </c>
      <c r="B483" s="3">
        <v>13018</v>
      </c>
      <c r="C483" s="4" t="s">
        <v>455</v>
      </c>
      <c r="D483" s="5">
        <v>101</v>
      </c>
      <c r="E483" s="5">
        <v>232</v>
      </c>
      <c r="F483" s="6">
        <f t="shared" si="9"/>
        <v>1.1147950603046465E-2</v>
      </c>
      <c r="G483" s="7">
        <v>22903</v>
      </c>
      <c r="H483" s="5">
        <v>11262</v>
      </c>
      <c r="I483" s="5">
        <v>11641</v>
      </c>
      <c r="J483" s="3" t="s">
        <v>455</v>
      </c>
      <c r="K483" s="3" t="s">
        <v>3871</v>
      </c>
      <c r="L483" s="3" t="s">
        <v>3872</v>
      </c>
      <c r="M483" s="3" t="s">
        <v>3873</v>
      </c>
      <c r="N483" s="3">
        <v>953</v>
      </c>
      <c r="O483" s="9" t="s">
        <v>2339</v>
      </c>
    </row>
    <row r="484" spans="1:15" x14ac:dyDescent="0.2">
      <c r="A484" s="3" t="s">
        <v>46</v>
      </c>
      <c r="B484" s="3">
        <v>13019</v>
      </c>
      <c r="C484" s="4" t="s">
        <v>456</v>
      </c>
      <c r="D484" s="5">
        <v>30</v>
      </c>
      <c r="E484" s="5">
        <v>223</v>
      </c>
      <c r="F484" s="6">
        <f t="shared" si="9"/>
        <v>1.0715487002066214E-2</v>
      </c>
      <c r="G484" s="7">
        <v>18909</v>
      </c>
      <c r="H484" s="5">
        <v>9190</v>
      </c>
      <c r="I484" s="5">
        <v>9719</v>
      </c>
      <c r="J484" s="3" t="s">
        <v>456</v>
      </c>
      <c r="K484" s="3" t="s">
        <v>3874</v>
      </c>
      <c r="L484" s="3" t="s">
        <v>3875</v>
      </c>
      <c r="M484" s="5" t="s">
        <v>3876</v>
      </c>
      <c r="N484" s="5">
        <v>1864</v>
      </c>
      <c r="O484" s="9" t="s">
        <v>2339</v>
      </c>
    </row>
    <row r="485" spans="1:15" x14ac:dyDescent="0.2">
      <c r="A485" s="3" t="s">
        <v>46</v>
      </c>
      <c r="B485" s="3">
        <v>13020</v>
      </c>
      <c r="C485" s="4" t="s">
        <v>457</v>
      </c>
      <c r="D485" s="5">
        <v>26</v>
      </c>
      <c r="E485" s="5">
        <v>240</v>
      </c>
      <c r="F485" s="6">
        <f t="shared" si="9"/>
        <v>1.153236269280669E-2</v>
      </c>
      <c r="G485" s="7">
        <v>2593</v>
      </c>
      <c r="H485" s="5">
        <v>1239</v>
      </c>
      <c r="I485" s="5">
        <v>1354</v>
      </c>
      <c r="J485" s="3" t="s">
        <v>457</v>
      </c>
      <c r="K485" s="3" t="s">
        <v>3877</v>
      </c>
      <c r="L485" s="3" t="s">
        <v>3878</v>
      </c>
      <c r="M485" s="5" t="s">
        <v>3879</v>
      </c>
      <c r="N485" s="5">
        <v>1901</v>
      </c>
      <c r="O485" s="9" t="s">
        <v>2339</v>
      </c>
    </row>
    <row r="486" spans="1:15" x14ac:dyDescent="0.2">
      <c r="A486" s="3" t="s">
        <v>46</v>
      </c>
      <c r="B486" s="3">
        <v>13021</v>
      </c>
      <c r="C486" s="4" t="s">
        <v>203</v>
      </c>
      <c r="D486" s="5">
        <v>11</v>
      </c>
      <c r="E486" s="5">
        <v>123</v>
      </c>
      <c r="F486" s="6">
        <f t="shared" si="9"/>
        <v>5.9103358800634276E-3</v>
      </c>
      <c r="G486" s="7">
        <v>15175</v>
      </c>
      <c r="H486" s="5">
        <v>7338</v>
      </c>
      <c r="I486" s="5">
        <v>7837</v>
      </c>
      <c r="J486" s="3" t="s">
        <v>203</v>
      </c>
      <c r="K486" s="3" t="s">
        <v>3880</v>
      </c>
      <c r="L486" s="3" t="s">
        <v>3881</v>
      </c>
      <c r="M486" s="5" t="s">
        <v>3882</v>
      </c>
      <c r="N486" s="5">
        <v>2496</v>
      </c>
      <c r="O486" s="9" t="s">
        <v>2363</v>
      </c>
    </row>
    <row r="487" spans="1:15" x14ac:dyDescent="0.2">
      <c r="A487" s="3" t="s">
        <v>46</v>
      </c>
      <c r="B487" s="3">
        <v>13022</v>
      </c>
      <c r="C487" s="4" t="s">
        <v>458</v>
      </c>
      <c r="D487" s="5">
        <v>62</v>
      </c>
      <c r="E487" s="5">
        <v>140</v>
      </c>
      <c r="F487" s="6">
        <f t="shared" si="9"/>
        <v>6.7272115708039018E-3</v>
      </c>
      <c r="G487" s="7">
        <v>16285</v>
      </c>
      <c r="H487" s="5">
        <v>7879</v>
      </c>
      <c r="I487" s="5">
        <v>8406</v>
      </c>
      <c r="J487" s="3" t="s">
        <v>458</v>
      </c>
      <c r="K487" s="3" t="s">
        <v>3883</v>
      </c>
      <c r="L487" s="3" t="s">
        <v>3884</v>
      </c>
      <c r="M487" s="5" t="s">
        <v>3885</v>
      </c>
      <c r="N487" s="5">
        <v>2456</v>
      </c>
      <c r="O487" s="9" t="s">
        <v>2339</v>
      </c>
    </row>
    <row r="488" spans="1:15" x14ac:dyDescent="0.2">
      <c r="A488" s="3" t="s">
        <v>46</v>
      </c>
      <c r="B488" s="3">
        <v>13023</v>
      </c>
      <c r="C488" s="4" t="s">
        <v>42</v>
      </c>
      <c r="D488" s="5">
        <v>37</v>
      </c>
      <c r="E488" s="5">
        <v>105</v>
      </c>
      <c r="F488" s="6">
        <f t="shared" si="9"/>
        <v>5.0454086781029266E-3</v>
      </c>
      <c r="G488" s="7">
        <v>36248</v>
      </c>
      <c r="H488" s="5">
        <v>17296</v>
      </c>
      <c r="I488" s="5">
        <v>18952</v>
      </c>
      <c r="J488" s="3" t="s">
        <v>3886</v>
      </c>
      <c r="K488" s="3" t="s">
        <v>3887</v>
      </c>
      <c r="L488" s="3" t="s">
        <v>3888</v>
      </c>
      <c r="M488" s="5" t="s">
        <v>3889</v>
      </c>
      <c r="N488" s="5">
        <v>1977</v>
      </c>
      <c r="O488" s="9" t="s">
        <v>2363</v>
      </c>
    </row>
    <row r="489" spans="1:15" x14ac:dyDescent="0.2">
      <c r="A489" s="3" t="s">
        <v>46</v>
      </c>
      <c r="B489" s="3">
        <v>13024</v>
      </c>
      <c r="C489" s="4" t="s">
        <v>459</v>
      </c>
      <c r="D489" s="5">
        <v>63</v>
      </c>
      <c r="E489" s="5">
        <v>303</v>
      </c>
      <c r="F489" s="6">
        <f t="shared" si="9"/>
        <v>1.4559607899668444E-2</v>
      </c>
      <c r="G489" s="7">
        <v>17607</v>
      </c>
      <c r="H489" s="5">
        <v>8319</v>
      </c>
      <c r="I489" s="5">
        <v>9288</v>
      </c>
      <c r="J489" s="3" t="s">
        <v>3890</v>
      </c>
      <c r="K489" s="3" t="s">
        <v>3891</v>
      </c>
      <c r="L489" s="3" t="s">
        <v>3892</v>
      </c>
      <c r="M489" s="5" t="s">
        <v>3893</v>
      </c>
      <c r="N489" s="5">
        <v>2089</v>
      </c>
      <c r="O489" s="9" t="s">
        <v>2339</v>
      </c>
    </row>
    <row r="490" spans="1:15" x14ac:dyDescent="0.2">
      <c r="A490" s="3" t="s">
        <v>46</v>
      </c>
      <c r="B490" s="3">
        <v>13025</v>
      </c>
      <c r="C490" s="4" t="s">
        <v>460</v>
      </c>
      <c r="D490" s="5">
        <v>68</v>
      </c>
      <c r="E490" s="5">
        <v>292</v>
      </c>
      <c r="F490" s="6">
        <f t="shared" si="9"/>
        <v>1.4031041276248138E-2</v>
      </c>
      <c r="G490" s="7">
        <v>20673</v>
      </c>
      <c r="H490" s="5">
        <v>9861</v>
      </c>
      <c r="I490" s="5">
        <v>10812</v>
      </c>
      <c r="J490" s="3" t="s">
        <v>460</v>
      </c>
      <c r="K490" s="3" t="s">
        <v>3894</v>
      </c>
      <c r="L490" s="3" t="s">
        <v>3895</v>
      </c>
      <c r="M490" s="3" t="s">
        <v>3896</v>
      </c>
      <c r="N490" s="3">
        <v>512</v>
      </c>
      <c r="O490" s="9" t="s">
        <v>2339</v>
      </c>
    </row>
    <row r="491" spans="1:15" x14ac:dyDescent="0.2">
      <c r="A491" s="3" t="s">
        <v>46</v>
      </c>
      <c r="B491" s="3">
        <v>13026</v>
      </c>
      <c r="C491" s="4" t="s">
        <v>461</v>
      </c>
      <c r="D491" s="5">
        <v>37</v>
      </c>
      <c r="E491" s="5">
        <v>107</v>
      </c>
      <c r="F491" s="6">
        <f t="shared" si="9"/>
        <v>5.1415117005429818E-3</v>
      </c>
      <c r="G491" s="7">
        <v>12766</v>
      </c>
      <c r="H491" s="5">
        <v>6195</v>
      </c>
      <c r="I491" s="5">
        <v>6571</v>
      </c>
      <c r="J491" s="3" t="s">
        <v>461</v>
      </c>
      <c r="K491" s="3" t="s">
        <v>3897</v>
      </c>
      <c r="L491" s="3" t="s">
        <v>3898</v>
      </c>
      <c r="M491" s="3" t="s">
        <v>3899</v>
      </c>
      <c r="N491" s="3">
        <v>890</v>
      </c>
      <c r="O491" s="9" t="s">
        <v>2339</v>
      </c>
    </row>
    <row r="492" spans="1:15" x14ac:dyDescent="0.2">
      <c r="A492" s="3" t="s">
        <v>46</v>
      </c>
      <c r="B492" s="3">
        <v>13027</v>
      </c>
      <c r="C492" s="4" t="s">
        <v>462</v>
      </c>
      <c r="D492" s="5">
        <v>83</v>
      </c>
      <c r="E492" s="5">
        <v>215</v>
      </c>
      <c r="F492" s="6">
        <f t="shared" si="9"/>
        <v>1.0331074912305992E-2</v>
      </c>
      <c r="G492" s="7">
        <v>22846</v>
      </c>
      <c r="H492" s="5">
        <v>11016</v>
      </c>
      <c r="I492" s="5">
        <v>11830</v>
      </c>
      <c r="J492" s="3" t="s">
        <v>462</v>
      </c>
      <c r="K492" s="3" t="s">
        <v>3900</v>
      </c>
      <c r="L492" s="3" t="s">
        <v>3901</v>
      </c>
      <c r="M492" s="3" t="s">
        <v>3902</v>
      </c>
      <c r="N492" s="3">
        <v>437</v>
      </c>
      <c r="O492" s="9" t="s">
        <v>2339</v>
      </c>
    </row>
    <row r="493" spans="1:15" x14ac:dyDescent="0.2">
      <c r="A493" s="3" t="s">
        <v>46</v>
      </c>
      <c r="B493" s="3">
        <v>13028</v>
      </c>
      <c r="C493" s="4" t="s">
        <v>463</v>
      </c>
      <c r="D493" s="5">
        <v>202</v>
      </c>
      <c r="E493" s="5">
        <v>394</v>
      </c>
      <c r="F493" s="6">
        <f t="shared" si="9"/>
        <v>1.893229542069098E-2</v>
      </c>
      <c r="G493" s="7">
        <v>126781</v>
      </c>
      <c r="H493" s="5">
        <v>61321</v>
      </c>
      <c r="I493" s="5">
        <v>65460</v>
      </c>
      <c r="J493" s="3" t="s">
        <v>3903</v>
      </c>
      <c r="K493" s="3" t="s">
        <v>3492</v>
      </c>
      <c r="L493" s="3" t="s">
        <v>3904</v>
      </c>
      <c r="M493" s="3" t="s">
        <v>3905</v>
      </c>
      <c r="N493" s="3">
        <v>137</v>
      </c>
      <c r="O493" s="9" t="s">
        <v>2339</v>
      </c>
    </row>
    <row r="494" spans="1:15" x14ac:dyDescent="0.2">
      <c r="A494" s="3" t="s">
        <v>46</v>
      </c>
      <c r="B494" s="3">
        <v>13029</v>
      </c>
      <c r="C494" s="4" t="s">
        <v>464</v>
      </c>
      <c r="D494" s="5">
        <v>90</v>
      </c>
      <c r="E494" s="5">
        <v>661</v>
      </c>
      <c r="F494" s="6">
        <f t="shared" si="9"/>
        <v>3.1762048916438419E-2</v>
      </c>
      <c r="G494" s="7">
        <v>47425</v>
      </c>
      <c r="H494" s="5">
        <v>22780</v>
      </c>
      <c r="I494" s="5">
        <v>24645</v>
      </c>
      <c r="J494" s="3" t="s">
        <v>464</v>
      </c>
      <c r="K494" s="3" t="s">
        <v>3906</v>
      </c>
      <c r="L494" s="3" t="s">
        <v>3907</v>
      </c>
      <c r="M494" s="5" t="s">
        <v>3908</v>
      </c>
      <c r="N494" s="5">
        <v>2100</v>
      </c>
      <c r="O494" s="9" t="s">
        <v>2339</v>
      </c>
    </row>
    <row r="495" spans="1:15" x14ac:dyDescent="0.2">
      <c r="A495" s="3" t="s">
        <v>46</v>
      </c>
      <c r="B495" s="3">
        <v>13030</v>
      </c>
      <c r="C495" s="4" t="s">
        <v>465</v>
      </c>
      <c r="D495" s="5">
        <v>112</v>
      </c>
      <c r="E495" s="5">
        <v>487</v>
      </c>
      <c r="F495" s="6">
        <f t="shared" si="9"/>
        <v>2.3401085964153572E-2</v>
      </c>
      <c r="G495" s="7">
        <v>98654</v>
      </c>
      <c r="H495" s="5">
        <v>46440</v>
      </c>
      <c r="I495" s="5">
        <v>52214</v>
      </c>
      <c r="J495" s="3" t="s">
        <v>465</v>
      </c>
      <c r="K495" s="3" t="s">
        <v>3909</v>
      </c>
      <c r="L495" s="3" t="s">
        <v>3910</v>
      </c>
      <c r="M495" s="5" t="s">
        <v>3911</v>
      </c>
      <c r="N495" s="5">
        <v>1680</v>
      </c>
      <c r="O495" s="9" t="s">
        <v>2339</v>
      </c>
    </row>
    <row r="496" spans="1:15" x14ac:dyDescent="0.2">
      <c r="A496" s="3" t="s">
        <v>46</v>
      </c>
      <c r="B496" s="3">
        <v>13031</v>
      </c>
      <c r="C496" s="4" t="s">
        <v>466</v>
      </c>
      <c r="D496" s="5">
        <v>46</v>
      </c>
      <c r="E496" s="5">
        <v>441</v>
      </c>
      <c r="F496" s="6">
        <f t="shared" si="9"/>
        <v>2.119071644803229E-2</v>
      </c>
      <c r="G496" s="7">
        <v>12290</v>
      </c>
      <c r="H496" s="5">
        <v>5860</v>
      </c>
      <c r="I496" s="5">
        <v>6430</v>
      </c>
      <c r="J496" s="3" t="s">
        <v>3912</v>
      </c>
      <c r="K496" s="3" t="s">
        <v>3913</v>
      </c>
      <c r="L496" s="3" t="s">
        <v>3914</v>
      </c>
      <c r="M496" s="5" t="s">
        <v>3915</v>
      </c>
      <c r="N496" s="5">
        <v>1344</v>
      </c>
      <c r="O496" s="9" t="s">
        <v>2339</v>
      </c>
    </row>
    <row r="497" spans="1:15" x14ac:dyDescent="0.2">
      <c r="A497" s="3" t="s">
        <v>46</v>
      </c>
      <c r="B497" s="3">
        <v>13032</v>
      </c>
      <c r="C497" s="4" t="s">
        <v>467</v>
      </c>
      <c r="D497" s="5">
        <v>29</v>
      </c>
      <c r="E497" s="5">
        <v>38</v>
      </c>
      <c r="F497" s="6">
        <f t="shared" si="9"/>
        <v>1.8259574263610591E-3</v>
      </c>
      <c r="G497" s="7">
        <v>10523</v>
      </c>
      <c r="H497" s="5">
        <v>5138</v>
      </c>
      <c r="I497" s="5">
        <v>5385</v>
      </c>
      <c r="J497" s="3" t="s">
        <v>467</v>
      </c>
      <c r="K497" s="3" t="s">
        <v>3916</v>
      </c>
      <c r="L497" s="3" t="s">
        <v>3917</v>
      </c>
      <c r="M497" s="3" t="s">
        <v>3918</v>
      </c>
      <c r="N497" s="3">
        <v>200</v>
      </c>
      <c r="O497" s="9" t="s">
        <v>2363</v>
      </c>
    </row>
    <row r="498" spans="1:15" x14ac:dyDescent="0.2">
      <c r="A498" s="3" t="s">
        <v>46</v>
      </c>
      <c r="B498" s="3">
        <v>13033</v>
      </c>
      <c r="C498" s="4" t="s">
        <v>468</v>
      </c>
      <c r="D498" s="5">
        <v>8</v>
      </c>
      <c r="E498" s="5">
        <v>111</v>
      </c>
      <c r="F498" s="6">
        <f t="shared" si="9"/>
        <v>5.3337177454230939E-3</v>
      </c>
      <c r="G498" s="7">
        <v>2895</v>
      </c>
      <c r="H498" s="5">
        <v>1370</v>
      </c>
      <c r="I498" s="5">
        <v>1525</v>
      </c>
      <c r="J498" s="3" t="s">
        <v>48</v>
      </c>
      <c r="K498" s="3" t="s">
        <v>3919</v>
      </c>
      <c r="L498" s="3" t="s">
        <v>3920</v>
      </c>
      <c r="M498" s="5" t="s">
        <v>3921</v>
      </c>
      <c r="N498" s="5">
        <v>1603</v>
      </c>
      <c r="O498" s="9" t="s">
        <v>2339</v>
      </c>
    </row>
    <row r="499" spans="1:15" x14ac:dyDescent="0.2">
      <c r="A499" s="3" t="s">
        <v>46</v>
      </c>
      <c r="B499" s="3">
        <v>13034</v>
      </c>
      <c r="C499" s="4" t="s">
        <v>469</v>
      </c>
      <c r="D499" s="5">
        <v>49</v>
      </c>
      <c r="E499" s="5">
        <v>177</v>
      </c>
      <c r="F499" s="6">
        <f t="shared" si="9"/>
        <v>8.5051174859449331E-3</v>
      </c>
      <c r="G499" s="7">
        <v>9474</v>
      </c>
      <c r="H499" s="5">
        <v>4577</v>
      </c>
      <c r="I499" s="5">
        <v>4897</v>
      </c>
      <c r="J499" s="3" t="s">
        <v>469</v>
      </c>
      <c r="K499" s="3" t="s">
        <v>3922</v>
      </c>
      <c r="L499" s="3" t="s">
        <v>3923</v>
      </c>
      <c r="M499" s="5" t="s">
        <v>3924</v>
      </c>
      <c r="N499" s="5">
        <v>1558</v>
      </c>
      <c r="O499" s="9" t="s">
        <v>2339</v>
      </c>
    </row>
    <row r="500" spans="1:15" x14ac:dyDescent="0.2">
      <c r="A500" s="3" t="s">
        <v>46</v>
      </c>
      <c r="B500" s="3">
        <v>13035</v>
      </c>
      <c r="C500" s="4" t="s">
        <v>470</v>
      </c>
      <c r="D500" s="5">
        <v>36</v>
      </c>
      <c r="E500" s="5">
        <v>146</v>
      </c>
      <c r="F500" s="6">
        <f t="shared" si="9"/>
        <v>7.0155206381240691E-3</v>
      </c>
      <c r="G500" s="7">
        <v>13078</v>
      </c>
      <c r="H500" s="5">
        <v>6185</v>
      </c>
      <c r="I500" s="5">
        <v>6893</v>
      </c>
      <c r="J500" s="3" t="s">
        <v>470</v>
      </c>
      <c r="K500" s="3" t="s">
        <v>3925</v>
      </c>
      <c r="L500" s="3" t="s">
        <v>3926</v>
      </c>
      <c r="M500" s="5" t="s">
        <v>3927</v>
      </c>
      <c r="N500" s="5">
        <v>2139</v>
      </c>
      <c r="O500" s="9" t="s">
        <v>2339</v>
      </c>
    </row>
    <row r="501" spans="1:15" x14ac:dyDescent="0.2">
      <c r="A501" s="3" t="s">
        <v>46</v>
      </c>
      <c r="B501" s="3">
        <v>13036</v>
      </c>
      <c r="C501" s="4" t="s">
        <v>471</v>
      </c>
      <c r="D501" s="5">
        <v>46</v>
      </c>
      <c r="E501" s="5">
        <v>246</v>
      </c>
      <c r="F501" s="6">
        <f t="shared" si="9"/>
        <v>1.1820671760126855E-2</v>
      </c>
      <c r="G501" s="7">
        <v>9449</v>
      </c>
      <c r="H501" s="5">
        <v>4582</v>
      </c>
      <c r="I501" s="5">
        <v>4867</v>
      </c>
      <c r="J501" s="3" t="s">
        <v>3928</v>
      </c>
      <c r="K501" s="3" t="s">
        <v>3929</v>
      </c>
      <c r="L501" s="3" t="s">
        <v>3930</v>
      </c>
      <c r="M501" s="5" t="s">
        <v>3931</v>
      </c>
      <c r="N501" s="5">
        <v>1386</v>
      </c>
      <c r="O501" s="9" t="s">
        <v>2339</v>
      </c>
    </row>
    <row r="502" spans="1:15" x14ac:dyDescent="0.2">
      <c r="A502" s="3" t="s">
        <v>46</v>
      </c>
      <c r="B502" s="3">
        <v>13037</v>
      </c>
      <c r="C502" s="4" t="s">
        <v>472</v>
      </c>
      <c r="D502" s="5">
        <v>114</v>
      </c>
      <c r="E502" s="5">
        <v>797</v>
      </c>
      <c r="F502" s="6">
        <f t="shared" si="9"/>
        <v>3.8297054442362213E-2</v>
      </c>
      <c r="G502" s="7">
        <v>20962</v>
      </c>
      <c r="H502" s="5">
        <v>10074</v>
      </c>
      <c r="I502" s="5">
        <v>10888</v>
      </c>
      <c r="J502" s="3" t="s">
        <v>472</v>
      </c>
      <c r="K502" s="3" t="s">
        <v>3932</v>
      </c>
      <c r="L502" s="3" t="s">
        <v>3933</v>
      </c>
      <c r="M502" s="5" t="s">
        <v>3934</v>
      </c>
      <c r="N502" s="5">
        <v>1328</v>
      </c>
      <c r="O502" s="9" t="s">
        <v>2339</v>
      </c>
    </row>
    <row r="503" spans="1:15" x14ac:dyDescent="0.2">
      <c r="A503" s="3" t="s">
        <v>46</v>
      </c>
      <c r="B503" s="3">
        <v>13038</v>
      </c>
      <c r="C503" s="4" t="s">
        <v>473</v>
      </c>
      <c r="D503" s="5">
        <v>33</v>
      </c>
      <c r="E503" s="5">
        <v>194</v>
      </c>
      <c r="F503" s="6">
        <f t="shared" si="9"/>
        <v>9.3219931766854065E-3</v>
      </c>
      <c r="G503" s="7">
        <v>8878</v>
      </c>
      <c r="H503" s="5">
        <v>4301</v>
      </c>
      <c r="I503" s="5">
        <v>4577</v>
      </c>
      <c r="J503" s="3" t="s">
        <v>3935</v>
      </c>
      <c r="K503" s="3" t="s">
        <v>3936</v>
      </c>
      <c r="L503" s="3" t="s">
        <v>3937</v>
      </c>
      <c r="M503" s="5" t="s">
        <v>3938</v>
      </c>
      <c r="N503" s="5">
        <v>2342</v>
      </c>
      <c r="O503" s="9" t="s">
        <v>2339</v>
      </c>
    </row>
    <row r="504" spans="1:15" x14ac:dyDescent="0.2">
      <c r="A504" s="3" t="s">
        <v>46</v>
      </c>
      <c r="B504" s="3">
        <v>13039</v>
      </c>
      <c r="C504" s="4" t="s">
        <v>474</v>
      </c>
      <c r="D504" s="5">
        <v>20</v>
      </c>
      <c r="E504" s="5">
        <v>53</v>
      </c>
      <c r="F504" s="6">
        <f t="shared" si="9"/>
        <v>2.5467300946614771E-3</v>
      </c>
      <c r="G504" s="7">
        <v>14324</v>
      </c>
      <c r="H504" s="5">
        <v>6817</v>
      </c>
      <c r="I504" s="5">
        <v>7507</v>
      </c>
      <c r="J504" s="3" t="s">
        <v>3939</v>
      </c>
      <c r="K504" s="3" t="s">
        <v>3940</v>
      </c>
      <c r="L504" s="3" t="s">
        <v>3941</v>
      </c>
      <c r="M504" s="5" t="s">
        <v>3942</v>
      </c>
      <c r="N504" s="5">
        <v>2712</v>
      </c>
      <c r="O504" s="9" t="s">
        <v>2363</v>
      </c>
    </row>
    <row r="505" spans="1:15" x14ac:dyDescent="0.2">
      <c r="A505" s="3" t="s">
        <v>46</v>
      </c>
      <c r="B505" s="3">
        <v>13040</v>
      </c>
      <c r="C505" s="4" t="s">
        <v>475</v>
      </c>
      <c r="D505" s="5">
        <v>86</v>
      </c>
      <c r="E505" s="5">
        <v>233</v>
      </c>
      <c r="F505" s="6">
        <f t="shared" si="9"/>
        <v>1.1196002114266494E-2</v>
      </c>
      <c r="G505" s="7">
        <v>9819</v>
      </c>
      <c r="H505" s="5">
        <v>4757</v>
      </c>
      <c r="I505" s="5">
        <v>5062</v>
      </c>
      <c r="J505" s="3" t="s">
        <v>475</v>
      </c>
      <c r="K505" s="3" t="s">
        <v>3943</v>
      </c>
      <c r="L505" s="3" t="s">
        <v>3944</v>
      </c>
      <c r="M505" s="5" t="s">
        <v>3945</v>
      </c>
      <c r="N505" s="5">
        <v>1462</v>
      </c>
      <c r="O505" s="9" t="s">
        <v>2339</v>
      </c>
    </row>
    <row r="506" spans="1:15" x14ac:dyDescent="0.2">
      <c r="A506" s="3" t="s">
        <v>46</v>
      </c>
      <c r="B506" s="3">
        <v>13041</v>
      </c>
      <c r="C506" s="4" t="s">
        <v>476</v>
      </c>
      <c r="D506" s="5">
        <v>35</v>
      </c>
      <c r="E506" s="5">
        <v>115</v>
      </c>
      <c r="F506" s="6">
        <f t="shared" si="9"/>
        <v>5.5259237903032051E-3</v>
      </c>
      <c r="G506" s="7">
        <v>47222</v>
      </c>
      <c r="H506" s="5">
        <v>22625</v>
      </c>
      <c r="I506" s="5">
        <v>24597</v>
      </c>
      <c r="J506" s="3" t="s">
        <v>3946</v>
      </c>
      <c r="K506" s="3" t="s">
        <v>3947</v>
      </c>
      <c r="L506" s="3" t="s">
        <v>3948</v>
      </c>
      <c r="M506" s="5" t="s">
        <v>3949</v>
      </c>
      <c r="N506" s="5">
        <v>1998</v>
      </c>
      <c r="O506" s="9" t="s">
        <v>2354</v>
      </c>
    </row>
    <row r="507" spans="1:15" x14ac:dyDescent="0.2">
      <c r="A507" s="3" t="s">
        <v>46</v>
      </c>
      <c r="B507" s="3">
        <v>13042</v>
      </c>
      <c r="C507" s="4" t="s">
        <v>477</v>
      </c>
      <c r="D507" s="5">
        <v>47</v>
      </c>
      <c r="E507" s="5">
        <v>198</v>
      </c>
      <c r="F507" s="6">
        <f t="shared" si="9"/>
        <v>9.5141992215655186E-3</v>
      </c>
      <c r="G507" s="7">
        <v>11578</v>
      </c>
      <c r="H507" s="5">
        <v>5685</v>
      </c>
      <c r="I507" s="5">
        <v>5893</v>
      </c>
      <c r="J507" s="3" t="s">
        <v>3950</v>
      </c>
      <c r="K507" s="3" t="s">
        <v>3951</v>
      </c>
      <c r="L507" s="3" t="s">
        <v>3952</v>
      </c>
      <c r="M507" s="5" t="s">
        <v>3953</v>
      </c>
      <c r="N507" s="5">
        <v>1612</v>
      </c>
      <c r="O507" s="9" t="s">
        <v>2339</v>
      </c>
    </row>
    <row r="508" spans="1:15" x14ac:dyDescent="0.2">
      <c r="A508" s="3" t="s">
        <v>46</v>
      </c>
      <c r="B508" s="3">
        <v>13043</v>
      </c>
      <c r="C508" s="4" t="s">
        <v>478</v>
      </c>
      <c r="D508" s="5">
        <v>46</v>
      </c>
      <c r="E508" s="5">
        <v>250</v>
      </c>
      <c r="F508" s="6">
        <f t="shared" si="9"/>
        <v>1.2012877805006967E-2</v>
      </c>
      <c r="G508" s="7">
        <v>6265</v>
      </c>
      <c r="H508" s="5">
        <v>3036</v>
      </c>
      <c r="I508" s="5">
        <v>3229</v>
      </c>
      <c r="J508" s="3" t="s">
        <v>478</v>
      </c>
      <c r="K508" s="3" t="s">
        <v>3954</v>
      </c>
      <c r="L508" s="3" t="s">
        <v>3955</v>
      </c>
      <c r="M508" s="5" t="s">
        <v>3956</v>
      </c>
      <c r="N508" s="5">
        <v>1518</v>
      </c>
      <c r="O508" s="9" t="s">
        <v>2339</v>
      </c>
    </row>
    <row r="509" spans="1:15" x14ac:dyDescent="0.2">
      <c r="A509" s="3" t="s">
        <v>46</v>
      </c>
      <c r="B509" s="3">
        <v>13044</v>
      </c>
      <c r="C509" s="4" t="s">
        <v>479</v>
      </c>
      <c r="D509" s="5">
        <v>104</v>
      </c>
      <c r="E509" s="5">
        <v>341</v>
      </c>
      <c r="F509" s="6">
        <f t="shared" si="9"/>
        <v>1.6385565326029503E-2</v>
      </c>
      <c r="G509" s="7">
        <v>16948</v>
      </c>
      <c r="H509" s="5">
        <v>8237</v>
      </c>
      <c r="I509" s="5">
        <v>8711</v>
      </c>
      <c r="J509" s="3" t="s">
        <v>3957</v>
      </c>
      <c r="K509" s="3" t="s">
        <v>3958</v>
      </c>
      <c r="L509" s="3" t="s">
        <v>3959</v>
      </c>
      <c r="M509" s="5" t="s">
        <v>3960</v>
      </c>
      <c r="N509" s="5">
        <v>2393</v>
      </c>
      <c r="O509" s="9" t="s">
        <v>2339</v>
      </c>
    </row>
    <row r="510" spans="1:15" x14ac:dyDescent="0.2">
      <c r="A510" s="3" t="s">
        <v>46</v>
      </c>
      <c r="B510" s="3">
        <v>13045</v>
      </c>
      <c r="C510" s="4" t="s">
        <v>480</v>
      </c>
      <c r="D510" s="5">
        <v>32</v>
      </c>
      <c r="E510" s="5">
        <v>80</v>
      </c>
      <c r="F510" s="6">
        <f t="shared" si="9"/>
        <v>3.8441208976022294E-3</v>
      </c>
      <c r="G510" s="7">
        <v>9295</v>
      </c>
      <c r="H510" s="5">
        <v>4422</v>
      </c>
      <c r="I510" s="5">
        <v>4873</v>
      </c>
      <c r="J510" s="3" t="s">
        <v>3961</v>
      </c>
      <c r="K510" s="3" t="s">
        <v>3962</v>
      </c>
      <c r="L510" s="3" t="s">
        <v>3963</v>
      </c>
      <c r="M510" s="5" t="s">
        <v>3964</v>
      </c>
      <c r="N510" s="5">
        <v>2417</v>
      </c>
      <c r="O510" s="9" t="s">
        <v>2339</v>
      </c>
    </row>
    <row r="511" spans="1:15" x14ac:dyDescent="0.2">
      <c r="A511" s="3" t="s">
        <v>46</v>
      </c>
      <c r="B511" s="3">
        <v>13046</v>
      </c>
      <c r="C511" s="4" t="s">
        <v>481</v>
      </c>
      <c r="D511" s="5">
        <v>133</v>
      </c>
      <c r="E511" s="5">
        <v>324</v>
      </c>
      <c r="F511" s="6">
        <f t="shared" si="9"/>
        <v>1.556868963528903E-2</v>
      </c>
      <c r="G511" s="7">
        <v>38492</v>
      </c>
      <c r="H511" s="5">
        <v>18728</v>
      </c>
      <c r="I511" s="5">
        <v>19764</v>
      </c>
      <c r="J511" s="3" t="s">
        <v>3965</v>
      </c>
      <c r="K511" s="3" t="s">
        <v>3966</v>
      </c>
      <c r="L511" s="3" t="s">
        <v>3967</v>
      </c>
      <c r="M511" s="3" t="s">
        <v>3968</v>
      </c>
      <c r="N511" s="3">
        <v>179</v>
      </c>
      <c r="O511" s="9" t="s">
        <v>2339</v>
      </c>
    </row>
    <row r="512" spans="1:15" x14ac:dyDescent="0.2">
      <c r="A512" s="3" t="s">
        <v>46</v>
      </c>
      <c r="B512" s="3">
        <v>13047</v>
      </c>
      <c r="C512" s="4" t="s">
        <v>482</v>
      </c>
      <c r="D512" s="5">
        <v>34</v>
      </c>
      <c r="E512" s="5">
        <v>385</v>
      </c>
      <c r="F512" s="6">
        <f t="shared" si="9"/>
        <v>1.8499831819710731E-2</v>
      </c>
      <c r="G512" s="7">
        <v>4748</v>
      </c>
      <c r="H512" s="5">
        <v>2230</v>
      </c>
      <c r="I512" s="5">
        <v>2518</v>
      </c>
      <c r="J512" s="3" t="s">
        <v>482</v>
      </c>
      <c r="K512" s="3" t="s">
        <v>3969</v>
      </c>
      <c r="L512" s="3" t="s">
        <v>3970</v>
      </c>
      <c r="M512" s="5" t="s">
        <v>3971</v>
      </c>
      <c r="N512" s="5">
        <v>1317</v>
      </c>
      <c r="O512" s="9" t="s">
        <v>2339</v>
      </c>
    </row>
    <row r="513" spans="1:15" x14ac:dyDescent="0.2">
      <c r="A513" s="3" t="s">
        <v>46</v>
      </c>
      <c r="B513" s="3">
        <v>13048</v>
      </c>
      <c r="C513" s="4" t="s">
        <v>483</v>
      </c>
      <c r="D513" s="5">
        <v>32</v>
      </c>
      <c r="E513" s="5">
        <v>154</v>
      </c>
      <c r="F513" s="6">
        <f t="shared" si="9"/>
        <v>7.3999327278842916E-3</v>
      </c>
      <c r="G513" s="7">
        <v>314331</v>
      </c>
      <c r="H513" s="5">
        <v>149559</v>
      </c>
      <c r="I513" s="5">
        <v>164772</v>
      </c>
      <c r="J513" s="3" t="s">
        <v>3972</v>
      </c>
      <c r="K513" s="3" t="s">
        <v>3973</v>
      </c>
      <c r="L513" s="3" t="s">
        <v>3974</v>
      </c>
      <c r="M513" s="5" t="s">
        <v>3975</v>
      </c>
      <c r="N513" s="5">
        <v>2382</v>
      </c>
      <c r="O513" s="9" t="s">
        <v>2335</v>
      </c>
    </row>
    <row r="514" spans="1:15" x14ac:dyDescent="0.2">
      <c r="A514" s="3" t="s">
        <v>46</v>
      </c>
      <c r="B514" s="3">
        <v>13049</v>
      </c>
      <c r="C514" s="4" t="s">
        <v>484</v>
      </c>
      <c r="D514" s="5">
        <v>78</v>
      </c>
      <c r="E514" s="5">
        <v>180</v>
      </c>
      <c r="F514" s="6">
        <f t="shared" si="9"/>
        <v>8.6492720196050168E-3</v>
      </c>
      <c r="G514" s="7">
        <v>18723</v>
      </c>
      <c r="H514" s="5">
        <v>9109</v>
      </c>
      <c r="I514" s="5">
        <v>9614</v>
      </c>
      <c r="J514" s="3" t="s">
        <v>484</v>
      </c>
      <c r="K514" s="3" t="s">
        <v>3976</v>
      </c>
      <c r="L514" s="3" t="s">
        <v>3977</v>
      </c>
      <c r="M514" s="3" t="s">
        <v>3978</v>
      </c>
      <c r="N514" s="3">
        <v>260</v>
      </c>
      <c r="O514" s="9" t="s">
        <v>2339</v>
      </c>
    </row>
    <row r="515" spans="1:15" x14ac:dyDescent="0.2">
      <c r="A515" s="3" t="s">
        <v>46</v>
      </c>
      <c r="B515" s="3">
        <v>13050</v>
      </c>
      <c r="C515" s="4" t="s">
        <v>485</v>
      </c>
      <c r="D515" s="5">
        <v>21</v>
      </c>
      <c r="E515" s="5">
        <v>91</v>
      </c>
      <c r="F515" s="6">
        <f t="shared" si="9"/>
        <v>4.372687521022536E-3</v>
      </c>
      <c r="G515" s="7">
        <v>23641</v>
      </c>
      <c r="H515" s="5">
        <v>11165</v>
      </c>
      <c r="I515" s="5">
        <v>12476</v>
      </c>
      <c r="J515" s="3" t="s">
        <v>59</v>
      </c>
      <c r="K515" s="3" t="s">
        <v>3979</v>
      </c>
      <c r="L515" s="3" t="s">
        <v>3914</v>
      </c>
      <c r="M515" s="5" t="s">
        <v>3980</v>
      </c>
      <c r="N515" s="5">
        <v>1985</v>
      </c>
      <c r="O515" s="9" t="s">
        <v>2354</v>
      </c>
    </row>
    <row r="516" spans="1:15" x14ac:dyDescent="0.2">
      <c r="A516" s="3" t="s">
        <v>46</v>
      </c>
      <c r="B516" s="3">
        <v>13051</v>
      </c>
      <c r="C516" s="4" t="s">
        <v>486</v>
      </c>
      <c r="D516" s="5">
        <v>105</v>
      </c>
      <c r="E516" s="5">
        <v>115</v>
      </c>
      <c r="F516" s="6">
        <f t="shared" si="9"/>
        <v>5.5259237903032051E-3</v>
      </c>
      <c r="G516" s="7">
        <v>202749</v>
      </c>
      <c r="H516" s="5">
        <v>96259</v>
      </c>
      <c r="I516" s="5">
        <v>106490</v>
      </c>
      <c r="J516" s="3" t="s">
        <v>3981</v>
      </c>
      <c r="K516" s="3" t="s">
        <v>3982</v>
      </c>
      <c r="L516" s="3" t="s">
        <v>3983</v>
      </c>
      <c r="M516" s="5" t="s">
        <v>3984</v>
      </c>
      <c r="N516" s="5">
        <v>2439</v>
      </c>
      <c r="O516" s="9" t="s">
        <v>2349</v>
      </c>
    </row>
    <row r="517" spans="1:15" x14ac:dyDescent="0.2">
      <c r="A517" s="3" t="s">
        <v>46</v>
      </c>
      <c r="B517" s="3">
        <v>13052</v>
      </c>
      <c r="C517" s="4" t="s">
        <v>487</v>
      </c>
      <c r="D517" s="5">
        <v>58</v>
      </c>
      <c r="E517" s="5">
        <v>297</v>
      </c>
      <c r="F517" s="6">
        <f t="shared" si="9"/>
        <v>1.4271298832348277E-2</v>
      </c>
      <c r="G517" s="7">
        <v>38891</v>
      </c>
      <c r="H517" s="5">
        <v>18950</v>
      </c>
      <c r="I517" s="5">
        <v>19941</v>
      </c>
      <c r="J517" s="3" t="s">
        <v>487</v>
      </c>
      <c r="K517" s="3" t="s">
        <v>3985</v>
      </c>
      <c r="L517" s="3" t="s">
        <v>3986</v>
      </c>
      <c r="M517" s="5" t="s">
        <v>3987</v>
      </c>
      <c r="N517" s="5">
        <v>2362</v>
      </c>
      <c r="O517" s="9" t="s">
        <v>2339</v>
      </c>
    </row>
    <row r="518" spans="1:15" x14ac:dyDescent="0.2">
      <c r="A518" s="3" t="s">
        <v>46</v>
      </c>
      <c r="B518" s="3">
        <v>13053</v>
      </c>
      <c r="C518" s="4" t="s">
        <v>488</v>
      </c>
      <c r="D518" s="5">
        <v>128</v>
      </c>
      <c r="E518" s="5">
        <v>358</v>
      </c>
      <c r="F518" s="6">
        <f t="shared" si="9"/>
        <v>1.7202441016769977E-2</v>
      </c>
      <c r="G518" s="7">
        <v>17699</v>
      </c>
      <c r="H518" s="5">
        <v>8737</v>
      </c>
      <c r="I518" s="5">
        <v>8962</v>
      </c>
      <c r="J518" s="3" t="s">
        <v>488</v>
      </c>
      <c r="K518" s="3" t="s">
        <v>3988</v>
      </c>
      <c r="L518" s="3" t="s">
        <v>3989</v>
      </c>
      <c r="M518" s="5" t="s">
        <v>3990</v>
      </c>
      <c r="N518" s="5">
        <v>1027</v>
      </c>
      <c r="O518" s="9" t="s">
        <v>2339</v>
      </c>
    </row>
    <row r="519" spans="1:15" x14ac:dyDescent="0.2">
      <c r="A519" s="3" t="s">
        <v>46</v>
      </c>
      <c r="B519" s="3">
        <v>13054</v>
      </c>
      <c r="C519" s="4" t="s">
        <v>489</v>
      </c>
      <c r="D519" s="5">
        <v>48</v>
      </c>
      <c r="E519" s="5">
        <v>206</v>
      </c>
      <c r="F519" s="6">
        <f t="shared" si="9"/>
        <v>9.8986113113257411E-3</v>
      </c>
      <c r="G519" s="7">
        <v>36796</v>
      </c>
      <c r="H519" s="5">
        <v>17869</v>
      </c>
      <c r="I519" s="5">
        <v>18927</v>
      </c>
      <c r="J519" s="3" t="s">
        <v>489</v>
      </c>
      <c r="K519" s="3" t="s">
        <v>3991</v>
      </c>
      <c r="L519" s="3" t="s">
        <v>3992</v>
      </c>
      <c r="M519" s="5" t="s">
        <v>3993</v>
      </c>
      <c r="N519" s="5">
        <v>1939</v>
      </c>
      <c r="O519" s="9" t="s">
        <v>2339</v>
      </c>
    </row>
    <row r="520" spans="1:15" x14ac:dyDescent="0.2">
      <c r="A520" s="3" t="s">
        <v>46</v>
      </c>
      <c r="B520" s="3">
        <v>13055</v>
      </c>
      <c r="C520" s="4" t="s">
        <v>490</v>
      </c>
      <c r="D520" s="5">
        <v>28</v>
      </c>
      <c r="E520" s="5">
        <v>256</v>
      </c>
      <c r="F520" s="6">
        <f t="shared" si="9"/>
        <v>1.2301186872327135E-2</v>
      </c>
      <c r="G520" s="7">
        <v>18329</v>
      </c>
      <c r="H520" s="5">
        <v>8946</v>
      </c>
      <c r="I520" s="5">
        <v>9383</v>
      </c>
      <c r="J520" s="3" t="s">
        <v>3994</v>
      </c>
      <c r="K520" s="3" t="s">
        <v>3995</v>
      </c>
      <c r="L520" s="3" t="s">
        <v>3996</v>
      </c>
      <c r="M520" s="5" t="s">
        <v>3997</v>
      </c>
      <c r="N520" s="5">
        <v>2038</v>
      </c>
      <c r="O520" s="9" t="s">
        <v>2339</v>
      </c>
    </row>
    <row r="521" spans="1:15" x14ac:dyDescent="0.2">
      <c r="A521" s="3" t="s">
        <v>46</v>
      </c>
      <c r="B521" s="3">
        <v>13056</v>
      </c>
      <c r="C521" s="4" t="s">
        <v>491</v>
      </c>
      <c r="D521" s="5">
        <v>27</v>
      </c>
      <c r="E521" s="5">
        <v>64</v>
      </c>
      <c r="F521" s="6">
        <f t="shared" si="9"/>
        <v>3.0752967180817836E-3</v>
      </c>
      <c r="G521" s="7">
        <v>39561</v>
      </c>
      <c r="H521" s="5">
        <v>18646</v>
      </c>
      <c r="I521" s="5">
        <v>20915</v>
      </c>
      <c r="J521" s="3" t="s">
        <v>3998</v>
      </c>
      <c r="K521" s="3" t="s">
        <v>2433</v>
      </c>
      <c r="L521" s="3" t="s">
        <v>3999</v>
      </c>
      <c r="M521" s="5" t="s">
        <v>4000</v>
      </c>
      <c r="N521" s="5">
        <v>2174</v>
      </c>
      <c r="O521" s="9" t="s">
        <v>2349</v>
      </c>
    </row>
    <row r="522" spans="1:15" x14ac:dyDescent="0.2">
      <c r="A522" s="3" t="s">
        <v>46</v>
      </c>
      <c r="B522" s="3">
        <v>13057</v>
      </c>
      <c r="C522" s="4" t="s">
        <v>492</v>
      </c>
      <c r="D522" s="5">
        <v>111</v>
      </c>
      <c r="E522" s="5">
        <v>420</v>
      </c>
      <c r="F522" s="6">
        <f t="shared" si="9"/>
        <v>2.0181634712411706E-2</v>
      </c>
      <c r="G522" s="7">
        <v>15142</v>
      </c>
      <c r="H522" s="5">
        <v>7379</v>
      </c>
      <c r="I522" s="5">
        <v>7763</v>
      </c>
      <c r="J522" s="3" t="s">
        <v>492</v>
      </c>
      <c r="K522" s="3" t="s">
        <v>4001</v>
      </c>
      <c r="L522" s="3" t="s">
        <v>4002</v>
      </c>
      <c r="M522" s="5" t="s">
        <v>4003</v>
      </c>
      <c r="N522" s="5">
        <v>2634</v>
      </c>
      <c r="O522" s="9" t="s">
        <v>2339</v>
      </c>
    </row>
    <row r="523" spans="1:15" x14ac:dyDescent="0.2">
      <c r="A523" s="3" t="s">
        <v>46</v>
      </c>
      <c r="B523" s="3">
        <v>13058</v>
      </c>
      <c r="C523" s="4" t="s">
        <v>493</v>
      </c>
      <c r="D523" s="5">
        <v>32</v>
      </c>
      <c r="E523" s="5">
        <v>240</v>
      </c>
      <c r="F523" s="6">
        <f t="shared" si="9"/>
        <v>1.153236269280669E-2</v>
      </c>
      <c r="G523" s="7">
        <v>17441</v>
      </c>
      <c r="H523" s="5">
        <v>8146</v>
      </c>
      <c r="I523" s="5">
        <v>9295</v>
      </c>
      <c r="J523" s="3" t="s">
        <v>493</v>
      </c>
      <c r="K523" s="3" t="s">
        <v>4004</v>
      </c>
      <c r="L523" s="3" t="s">
        <v>4005</v>
      </c>
      <c r="M523" s="5" t="s">
        <v>4006</v>
      </c>
      <c r="N523" s="5">
        <v>1637</v>
      </c>
      <c r="O523" s="9" t="s">
        <v>2339</v>
      </c>
    </row>
    <row r="524" spans="1:15" x14ac:dyDescent="0.2">
      <c r="A524" s="3" t="s">
        <v>46</v>
      </c>
      <c r="B524" s="3">
        <v>13059</v>
      </c>
      <c r="C524" s="4" t="s">
        <v>494</v>
      </c>
      <c r="D524" s="5">
        <v>72</v>
      </c>
      <c r="E524" s="5">
        <v>525</v>
      </c>
      <c r="F524" s="6">
        <f t="shared" si="9"/>
        <v>2.5227043390514632E-2</v>
      </c>
      <c r="G524" s="7">
        <v>38010</v>
      </c>
      <c r="H524" s="5">
        <v>18137</v>
      </c>
      <c r="I524" s="5">
        <v>19873</v>
      </c>
      <c r="J524" s="3" t="s">
        <v>494</v>
      </c>
      <c r="K524" s="3" t="s">
        <v>4007</v>
      </c>
      <c r="L524" s="3" t="s">
        <v>4008</v>
      </c>
      <c r="M524" s="5" t="s">
        <v>4009</v>
      </c>
      <c r="N524" s="5">
        <v>1700</v>
      </c>
      <c r="O524" s="9" t="s">
        <v>2339</v>
      </c>
    </row>
    <row r="525" spans="1:15" x14ac:dyDescent="0.2">
      <c r="A525" s="3" t="s">
        <v>46</v>
      </c>
      <c r="B525" s="3">
        <v>13060</v>
      </c>
      <c r="C525" s="4" t="s">
        <v>495</v>
      </c>
      <c r="D525" s="5">
        <v>58</v>
      </c>
      <c r="E525" s="5">
        <v>177</v>
      </c>
      <c r="F525" s="6">
        <f t="shared" si="9"/>
        <v>8.5051174859449331E-3</v>
      </c>
      <c r="G525" s="7">
        <v>17503</v>
      </c>
      <c r="H525" s="5">
        <v>8395</v>
      </c>
      <c r="I525" s="5">
        <v>9108</v>
      </c>
      <c r="J525" s="3" t="s">
        <v>4010</v>
      </c>
      <c r="K525" s="3" t="s">
        <v>4011</v>
      </c>
      <c r="L525" s="3" t="s">
        <v>4012</v>
      </c>
      <c r="M525" s="5" t="s">
        <v>4013</v>
      </c>
      <c r="N525" s="5">
        <v>1654</v>
      </c>
      <c r="O525" s="9" t="s">
        <v>2339</v>
      </c>
    </row>
    <row r="526" spans="1:15" x14ac:dyDescent="0.2">
      <c r="A526" s="3" t="s">
        <v>46</v>
      </c>
      <c r="B526" s="3">
        <v>13061</v>
      </c>
      <c r="C526" s="4" t="s">
        <v>496</v>
      </c>
      <c r="D526" s="5">
        <v>54</v>
      </c>
      <c r="E526" s="5">
        <v>243</v>
      </c>
      <c r="F526" s="6">
        <f t="shared" si="9"/>
        <v>1.1676517226466772E-2</v>
      </c>
      <c r="G526" s="7">
        <v>56245</v>
      </c>
      <c r="H526" s="5">
        <v>26940</v>
      </c>
      <c r="I526" s="5">
        <v>29305</v>
      </c>
      <c r="J526" s="3" t="s">
        <v>496</v>
      </c>
      <c r="K526" s="3" t="s">
        <v>4014</v>
      </c>
      <c r="L526" s="3" t="s">
        <v>4015</v>
      </c>
      <c r="M526" s="5" t="s">
        <v>4016</v>
      </c>
      <c r="N526" s="5">
        <v>2508</v>
      </c>
      <c r="O526" s="9" t="s">
        <v>2354</v>
      </c>
    </row>
    <row r="527" spans="1:15" x14ac:dyDescent="0.2">
      <c r="A527" s="3" t="s">
        <v>46</v>
      </c>
      <c r="B527" s="3">
        <v>13062</v>
      </c>
      <c r="C527" s="4" t="s">
        <v>497</v>
      </c>
      <c r="D527" s="5">
        <v>72</v>
      </c>
      <c r="E527" s="5">
        <v>347</v>
      </c>
      <c r="F527" s="6">
        <f t="shared" si="9"/>
        <v>1.6673874393349671E-2</v>
      </c>
      <c r="G527" s="7">
        <v>31235</v>
      </c>
      <c r="H527" s="5">
        <v>15568</v>
      </c>
      <c r="I527" s="5">
        <v>15667</v>
      </c>
      <c r="J527" s="3" t="s">
        <v>4017</v>
      </c>
      <c r="K527" s="3" t="s">
        <v>4018</v>
      </c>
      <c r="L527" s="3" t="s">
        <v>4019</v>
      </c>
      <c r="M527" s="3" t="s">
        <v>4020</v>
      </c>
      <c r="N527" s="3">
        <v>874</v>
      </c>
      <c r="O527" s="9" t="s">
        <v>2339</v>
      </c>
    </row>
    <row r="528" spans="1:15" x14ac:dyDescent="0.2">
      <c r="A528" s="3" t="s">
        <v>46</v>
      </c>
      <c r="B528" s="3">
        <v>13063</v>
      </c>
      <c r="C528" s="4" t="s">
        <v>498</v>
      </c>
      <c r="D528" s="5">
        <v>71</v>
      </c>
      <c r="E528" s="5">
        <v>353</v>
      </c>
      <c r="F528" s="6">
        <f t="shared" si="9"/>
        <v>1.6962183460669838E-2</v>
      </c>
      <c r="G528" s="7">
        <v>90546</v>
      </c>
      <c r="H528" s="5">
        <v>44062</v>
      </c>
      <c r="I528" s="5">
        <v>46484</v>
      </c>
      <c r="J528" s="3" t="s">
        <v>4021</v>
      </c>
      <c r="K528" s="3" t="s">
        <v>4022</v>
      </c>
      <c r="L528" s="3" t="s">
        <v>4023</v>
      </c>
      <c r="M528" s="5" t="s">
        <v>4024</v>
      </c>
      <c r="N528" s="5">
        <v>2134</v>
      </c>
      <c r="O528" s="9" t="s">
        <v>2349</v>
      </c>
    </row>
    <row r="529" spans="1:15" x14ac:dyDescent="0.2">
      <c r="A529" s="3" t="s">
        <v>46</v>
      </c>
      <c r="B529" s="3">
        <v>13064</v>
      </c>
      <c r="C529" s="4" t="s">
        <v>499</v>
      </c>
      <c r="D529" s="5">
        <v>20</v>
      </c>
      <c r="E529" s="5">
        <v>148</v>
      </c>
      <c r="F529" s="6">
        <f t="shared" si="9"/>
        <v>7.1116236605641243E-3</v>
      </c>
      <c r="G529" s="7">
        <v>10830</v>
      </c>
      <c r="H529" s="5">
        <v>5255</v>
      </c>
      <c r="I529" s="5">
        <v>5575</v>
      </c>
      <c r="J529" s="3" t="s">
        <v>499</v>
      </c>
      <c r="K529" s="3" t="s">
        <v>4025</v>
      </c>
      <c r="L529" s="3" t="s">
        <v>4026</v>
      </c>
      <c r="M529" s="5" t="s">
        <v>4027</v>
      </c>
      <c r="N529" s="5">
        <v>2019</v>
      </c>
      <c r="O529" s="9" t="s">
        <v>2339</v>
      </c>
    </row>
    <row r="530" spans="1:15" x14ac:dyDescent="0.2">
      <c r="A530" s="3" t="s">
        <v>46</v>
      </c>
      <c r="B530" s="3">
        <v>13065</v>
      </c>
      <c r="C530" s="4" t="s">
        <v>500</v>
      </c>
      <c r="D530" s="5">
        <v>6</v>
      </c>
      <c r="E530" s="5">
        <v>45</v>
      </c>
      <c r="F530" s="6">
        <f t="shared" si="9"/>
        <v>2.1623180049012542E-3</v>
      </c>
      <c r="G530" s="7">
        <v>11768</v>
      </c>
      <c r="H530" s="5">
        <v>5740</v>
      </c>
      <c r="I530" s="5">
        <v>6028</v>
      </c>
      <c r="J530" s="3" t="s">
        <v>500</v>
      </c>
      <c r="K530" s="3" t="s">
        <v>4028</v>
      </c>
      <c r="L530" s="3" t="s">
        <v>4029</v>
      </c>
      <c r="M530" s="5" t="s">
        <v>4030</v>
      </c>
      <c r="N530" s="5">
        <v>2100</v>
      </c>
      <c r="O530" s="9" t="s">
        <v>2363</v>
      </c>
    </row>
    <row r="531" spans="1:15" x14ac:dyDescent="0.2">
      <c r="A531" s="3" t="s">
        <v>46</v>
      </c>
      <c r="B531" s="3">
        <v>13066</v>
      </c>
      <c r="C531" s="4" t="s">
        <v>501</v>
      </c>
      <c r="D531" s="5">
        <v>15</v>
      </c>
      <c r="E531" s="5">
        <v>91</v>
      </c>
      <c r="F531" s="6">
        <f t="shared" ref="F531:F549" si="10">E531/20811</f>
        <v>4.372687521022536E-3</v>
      </c>
      <c r="G531" s="7">
        <v>13032</v>
      </c>
      <c r="H531" s="5">
        <v>6326</v>
      </c>
      <c r="I531" s="5">
        <v>6706</v>
      </c>
      <c r="J531" s="3" t="s">
        <v>4031</v>
      </c>
      <c r="K531" s="3" t="s">
        <v>4032</v>
      </c>
      <c r="L531" s="3" t="s">
        <v>4033</v>
      </c>
      <c r="M531" s="5" t="s">
        <v>4034</v>
      </c>
      <c r="N531" s="5">
        <v>2324</v>
      </c>
      <c r="O531" s="9" t="s">
        <v>2363</v>
      </c>
    </row>
    <row r="532" spans="1:15" x14ac:dyDescent="0.2">
      <c r="A532" s="3" t="s">
        <v>46</v>
      </c>
      <c r="B532" s="3">
        <v>13067</v>
      </c>
      <c r="C532" s="4" t="s">
        <v>502</v>
      </c>
      <c r="D532" s="5">
        <v>39</v>
      </c>
      <c r="E532" s="5">
        <v>163</v>
      </c>
      <c r="F532" s="6">
        <f t="shared" si="10"/>
        <v>7.8323963288645434E-3</v>
      </c>
      <c r="G532" s="7">
        <v>55134</v>
      </c>
      <c r="H532" s="5">
        <v>27089</v>
      </c>
      <c r="I532" s="5">
        <v>28045</v>
      </c>
      <c r="J532" s="3" t="s">
        <v>4035</v>
      </c>
      <c r="K532" s="3" t="s">
        <v>4036</v>
      </c>
      <c r="L532" s="3" t="s">
        <v>4037</v>
      </c>
      <c r="M532" s="5" t="s">
        <v>4038</v>
      </c>
      <c r="N532" s="5">
        <v>2004</v>
      </c>
      <c r="O532" s="9" t="s">
        <v>2363</v>
      </c>
    </row>
    <row r="533" spans="1:15" x14ac:dyDescent="0.2">
      <c r="A533" s="3" t="s">
        <v>46</v>
      </c>
      <c r="B533" s="3">
        <v>13068</v>
      </c>
      <c r="C533" s="4" t="s">
        <v>503</v>
      </c>
      <c r="D533" s="5">
        <v>65</v>
      </c>
      <c r="E533" s="5">
        <v>255</v>
      </c>
      <c r="F533" s="6">
        <f t="shared" si="10"/>
        <v>1.2253135361107106E-2</v>
      </c>
      <c r="G533" s="7">
        <v>14340</v>
      </c>
      <c r="H533" s="5">
        <v>7018</v>
      </c>
      <c r="I533" s="5">
        <v>7322</v>
      </c>
      <c r="J533" s="3" t="s">
        <v>503</v>
      </c>
      <c r="K533" s="3" t="s">
        <v>4039</v>
      </c>
      <c r="L533" s="3" t="s">
        <v>4040</v>
      </c>
      <c r="M533" s="5" t="s">
        <v>4041</v>
      </c>
      <c r="N533" s="5">
        <v>1624</v>
      </c>
      <c r="O533" s="9" t="s">
        <v>2339</v>
      </c>
    </row>
    <row r="534" spans="1:15" x14ac:dyDescent="0.2">
      <c r="A534" s="3" t="s">
        <v>46</v>
      </c>
      <c r="B534" s="3">
        <v>13069</v>
      </c>
      <c r="C534" s="4" t="s">
        <v>504</v>
      </c>
      <c r="D534" s="5">
        <v>32</v>
      </c>
      <c r="E534" s="5">
        <v>77</v>
      </c>
      <c r="F534" s="6">
        <f t="shared" si="10"/>
        <v>3.6999663639421458E-3</v>
      </c>
      <c r="G534" s="7">
        <v>168302</v>
      </c>
      <c r="H534" s="5">
        <v>82047</v>
      </c>
      <c r="I534" s="5">
        <v>86255</v>
      </c>
      <c r="J534" s="3" t="s">
        <v>504</v>
      </c>
      <c r="K534" s="3" t="s">
        <v>4042</v>
      </c>
      <c r="L534" s="3" t="s">
        <v>4043</v>
      </c>
      <c r="M534" s="5" t="s">
        <v>4044</v>
      </c>
      <c r="N534" s="5">
        <v>2268</v>
      </c>
      <c r="O534" s="9" t="s">
        <v>2354</v>
      </c>
    </row>
    <row r="535" spans="1:15" x14ac:dyDescent="0.2">
      <c r="A535" s="3" t="s">
        <v>46</v>
      </c>
      <c r="B535" s="3">
        <v>13070</v>
      </c>
      <c r="C535" s="4" t="s">
        <v>505</v>
      </c>
      <c r="D535" s="5">
        <v>12</v>
      </c>
      <c r="E535" s="5">
        <v>28</v>
      </c>
      <c r="F535" s="6">
        <f t="shared" si="10"/>
        <v>1.3454423141607804E-3</v>
      </c>
      <c r="G535" s="7">
        <v>19067</v>
      </c>
      <c r="H535" s="5">
        <v>9304</v>
      </c>
      <c r="I535" s="5">
        <v>9763</v>
      </c>
      <c r="J535" s="3" t="s">
        <v>505</v>
      </c>
      <c r="K535" s="3" t="s">
        <v>4045</v>
      </c>
      <c r="L535" s="3" t="s">
        <v>4046</v>
      </c>
      <c r="M535" s="5" t="s">
        <v>4047</v>
      </c>
      <c r="N535" s="5">
        <v>2043</v>
      </c>
      <c r="O535" s="9" t="s">
        <v>2363</v>
      </c>
    </row>
    <row r="536" spans="1:15" x14ac:dyDescent="0.2">
      <c r="A536" s="3" t="s">
        <v>46</v>
      </c>
      <c r="B536" s="3">
        <v>13071</v>
      </c>
      <c r="C536" s="4" t="s">
        <v>506</v>
      </c>
      <c r="D536" s="5">
        <v>112</v>
      </c>
      <c r="E536" s="5">
        <v>532</v>
      </c>
      <c r="F536" s="6">
        <f t="shared" si="10"/>
        <v>2.5563403969054828E-2</v>
      </c>
      <c r="G536" s="7">
        <v>9086</v>
      </c>
      <c r="H536" s="5">
        <v>4411</v>
      </c>
      <c r="I536" s="5">
        <v>4675</v>
      </c>
      <c r="J536" s="3" t="s">
        <v>506</v>
      </c>
      <c r="K536" s="3" t="s">
        <v>4048</v>
      </c>
      <c r="L536" s="3" t="s">
        <v>4049</v>
      </c>
      <c r="M536" s="5" t="s">
        <v>4050</v>
      </c>
      <c r="N536" s="5">
        <v>1993</v>
      </c>
      <c r="O536" s="9" t="s">
        <v>2339</v>
      </c>
    </row>
    <row r="537" spans="1:15" x14ac:dyDescent="0.2">
      <c r="A537" s="3" t="s">
        <v>46</v>
      </c>
      <c r="B537" s="3">
        <v>13072</v>
      </c>
      <c r="C537" s="4" t="s">
        <v>507</v>
      </c>
      <c r="D537" s="5">
        <v>23</v>
      </c>
      <c r="E537" s="5">
        <v>83</v>
      </c>
      <c r="F537" s="6">
        <f t="shared" si="10"/>
        <v>3.9882754312623135E-3</v>
      </c>
      <c r="G537" s="7">
        <v>11113</v>
      </c>
      <c r="H537" s="5">
        <v>5366</v>
      </c>
      <c r="I537" s="5">
        <v>5747</v>
      </c>
      <c r="J537" s="3" t="s">
        <v>507</v>
      </c>
      <c r="K537" s="3" t="s">
        <v>4051</v>
      </c>
      <c r="L537" s="3" t="s">
        <v>3565</v>
      </c>
      <c r="M537" s="5" t="s">
        <v>4052</v>
      </c>
      <c r="N537" s="5">
        <v>2455</v>
      </c>
      <c r="O537" s="9" t="s">
        <v>2363</v>
      </c>
    </row>
    <row r="538" spans="1:15" x14ac:dyDescent="0.2">
      <c r="A538" s="3" t="s">
        <v>46</v>
      </c>
      <c r="B538" s="3">
        <v>13073</v>
      </c>
      <c r="C538" s="4" t="s">
        <v>508</v>
      </c>
      <c r="D538" s="5">
        <v>83</v>
      </c>
      <c r="E538" s="5">
        <v>392</v>
      </c>
      <c r="F538" s="6">
        <f t="shared" si="10"/>
        <v>1.8836192398250923E-2</v>
      </c>
      <c r="G538" s="7">
        <v>37722</v>
      </c>
      <c r="H538" s="5">
        <v>18477</v>
      </c>
      <c r="I538" s="5">
        <v>19245</v>
      </c>
      <c r="J538" s="3" t="s">
        <v>508</v>
      </c>
      <c r="K538" s="3" t="s">
        <v>4053</v>
      </c>
      <c r="L538" s="3" t="s">
        <v>4054</v>
      </c>
      <c r="M538" s="5" t="s">
        <v>4055</v>
      </c>
      <c r="N538" s="5">
        <v>1544</v>
      </c>
      <c r="O538" s="9" t="s">
        <v>2339</v>
      </c>
    </row>
    <row r="539" spans="1:15" x14ac:dyDescent="0.2">
      <c r="A539" s="3" t="s">
        <v>46</v>
      </c>
      <c r="B539" s="3">
        <v>13074</v>
      </c>
      <c r="C539" s="4" t="s">
        <v>509</v>
      </c>
      <c r="D539" s="5">
        <v>12</v>
      </c>
      <c r="E539" s="5">
        <v>42</v>
      </c>
      <c r="F539" s="6">
        <f t="shared" si="10"/>
        <v>2.0181634712411706E-3</v>
      </c>
      <c r="G539" s="7">
        <v>28626</v>
      </c>
      <c r="H539" s="5">
        <v>13906</v>
      </c>
      <c r="I539" s="5">
        <v>14720</v>
      </c>
      <c r="J539" s="3" t="s">
        <v>509</v>
      </c>
      <c r="K539" s="3" t="s">
        <v>3830</v>
      </c>
      <c r="L539" s="3" t="s">
        <v>4056</v>
      </c>
      <c r="M539" s="5" t="s">
        <v>4057</v>
      </c>
      <c r="N539" s="5">
        <v>2063</v>
      </c>
      <c r="O539" s="9" t="s">
        <v>2363</v>
      </c>
    </row>
    <row r="540" spans="1:15" x14ac:dyDescent="0.2">
      <c r="A540" s="3" t="s">
        <v>46</v>
      </c>
      <c r="B540" s="3">
        <v>13075</v>
      </c>
      <c r="C540" s="4" t="s">
        <v>510</v>
      </c>
      <c r="D540" s="5">
        <v>20</v>
      </c>
      <c r="E540" s="5">
        <v>117</v>
      </c>
      <c r="F540" s="6">
        <f t="shared" si="10"/>
        <v>5.6220268127432612E-3</v>
      </c>
      <c r="G540" s="7">
        <v>21362</v>
      </c>
      <c r="H540" s="5">
        <v>10304</v>
      </c>
      <c r="I540" s="5">
        <v>11058</v>
      </c>
      <c r="J540" s="3" t="s">
        <v>510</v>
      </c>
      <c r="K540" s="3" t="s">
        <v>4058</v>
      </c>
      <c r="L540" s="3" t="s">
        <v>4059</v>
      </c>
      <c r="M540" s="5" t="s">
        <v>4060</v>
      </c>
      <c r="N540" s="5">
        <v>2384</v>
      </c>
      <c r="O540" s="9" t="s">
        <v>2363</v>
      </c>
    </row>
    <row r="541" spans="1:15" x14ac:dyDescent="0.2">
      <c r="A541" s="3" t="s">
        <v>46</v>
      </c>
      <c r="B541" s="3">
        <v>13076</v>
      </c>
      <c r="C541" s="4" t="s">
        <v>511</v>
      </c>
      <c r="D541" s="5">
        <v>76</v>
      </c>
      <c r="E541" s="5">
        <v>336</v>
      </c>
      <c r="F541" s="6">
        <f t="shared" si="10"/>
        <v>1.6145307769929364E-2</v>
      </c>
      <c r="G541" s="7">
        <v>115107</v>
      </c>
      <c r="H541" s="5">
        <v>55588</v>
      </c>
      <c r="I541" s="5">
        <v>59519</v>
      </c>
      <c r="J541" s="3" t="s">
        <v>4061</v>
      </c>
      <c r="K541" s="3" t="s">
        <v>4062</v>
      </c>
      <c r="L541" s="3" t="s">
        <v>4063</v>
      </c>
      <c r="M541" s="5" t="s">
        <v>4064</v>
      </c>
      <c r="N541" s="5">
        <v>2020</v>
      </c>
      <c r="O541" s="9" t="s">
        <v>2349</v>
      </c>
    </row>
    <row r="542" spans="1:15" x14ac:dyDescent="0.2">
      <c r="A542" s="3" t="s">
        <v>46</v>
      </c>
      <c r="B542" s="3">
        <v>13077</v>
      </c>
      <c r="C542" s="4" t="s">
        <v>512</v>
      </c>
      <c r="D542" s="5">
        <v>71</v>
      </c>
      <c r="E542" s="5">
        <v>217</v>
      </c>
      <c r="F542" s="6">
        <f t="shared" si="10"/>
        <v>1.0427177934746047E-2</v>
      </c>
      <c r="G542" s="7">
        <v>168369</v>
      </c>
      <c r="H542" s="5">
        <v>79767</v>
      </c>
      <c r="I542" s="5">
        <v>88602</v>
      </c>
      <c r="J542" s="3" t="s">
        <v>4065</v>
      </c>
      <c r="K542" s="3" t="s">
        <v>4066</v>
      </c>
      <c r="L542" s="3" t="s">
        <v>4067</v>
      </c>
      <c r="M542" s="5" t="s">
        <v>4068</v>
      </c>
      <c r="N542" s="5">
        <v>2157</v>
      </c>
      <c r="O542" s="9" t="s">
        <v>2335</v>
      </c>
    </row>
    <row r="543" spans="1:15" x14ac:dyDescent="0.2">
      <c r="A543" s="3" t="s">
        <v>46</v>
      </c>
      <c r="B543" s="3">
        <v>13078</v>
      </c>
      <c r="C543" s="4" t="s">
        <v>513</v>
      </c>
      <c r="D543" s="5">
        <v>41</v>
      </c>
      <c r="E543" s="5">
        <v>135</v>
      </c>
      <c r="F543" s="6">
        <f t="shared" si="10"/>
        <v>6.4869540147037622E-3</v>
      </c>
      <c r="G543" s="7">
        <v>18260</v>
      </c>
      <c r="H543" s="5">
        <v>8843</v>
      </c>
      <c r="I543" s="5">
        <v>9417</v>
      </c>
      <c r="J543" s="3" t="s">
        <v>513</v>
      </c>
      <c r="K543" s="3" t="s">
        <v>4069</v>
      </c>
      <c r="L543" s="3" t="s">
        <v>4070</v>
      </c>
      <c r="M543" s="3" t="s">
        <v>4071</v>
      </c>
      <c r="N543" s="3">
        <v>639</v>
      </c>
      <c r="O543" s="9" t="s">
        <v>2339</v>
      </c>
    </row>
    <row r="544" spans="1:15" x14ac:dyDescent="0.2">
      <c r="A544" s="3" t="s">
        <v>46</v>
      </c>
      <c r="B544" s="3">
        <v>13079</v>
      </c>
      <c r="C544" s="4" t="s">
        <v>514</v>
      </c>
      <c r="D544" s="5">
        <v>32</v>
      </c>
      <c r="E544" s="5">
        <v>187</v>
      </c>
      <c r="F544" s="6">
        <f t="shared" si="10"/>
        <v>8.9856325981452125E-3</v>
      </c>
      <c r="G544" s="7">
        <v>7015</v>
      </c>
      <c r="H544" s="5">
        <v>3454</v>
      </c>
      <c r="I544" s="5">
        <v>3561</v>
      </c>
      <c r="J544" s="3" t="s">
        <v>514</v>
      </c>
      <c r="K544" s="3" t="s">
        <v>4072</v>
      </c>
      <c r="L544" s="3" t="s">
        <v>4073</v>
      </c>
      <c r="M544" s="5" t="s">
        <v>4074</v>
      </c>
      <c r="N544" s="5">
        <v>1681</v>
      </c>
      <c r="O544" s="9" t="s">
        <v>2339</v>
      </c>
    </row>
    <row r="545" spans="1:15" x14ac:dyDescent="0.2">
      <c r="A545" s="3" t="s">
        <v>46</v>
      </c>
      <c r="B545" s="3">
        <v>13080</v>
      </c>
      <c r="C545" s="4" t="s">
        <v>515</v>
      </c>
      <c r="D545" s="5">
        <v>35</v>
      </c>
      <c r="E545" s="5">
        <v>154</v>
      </c>
      <c r="F545" s="6">
        <f t="shared" si="10"/>
        <v>7.3999327278842916E-3</v>
      </c>
      <c r="G545" s="7">
        <v>24674</v>
      </c>
      <c r="H545" s="5">
        <v>12060</v>
      </c>
      <c r="I545" s="5">
        <v>12614</v>
      </c>
      <c r="J545" s="3" t="s">
        <v>515</v>
      </c>
      <c r="K545" s="3" t="s">
        <v>4075</v>
      </c>
      <c r="L545" s="3" t="s">
        <v>4076</v>
      </c>
      <c r="M545" s="3" t="s">
        <v>4077</v>
      </c>
      <c r="N545" s="3">
        <v>671</v>
      </c>
      <c r="O545" s="9" t="s">
        <v>2339</v>
      </c>
    </row>
    <row r="546" spans="1:15" x14ac:dyDescent="0.2">
      <c r="A546" s="3" t="s">
        <v>46</v>
      </c>
      <c r="B546" s="3">
        <v>13081</v>
      </c>
      <c r="C546" s="4" t="s">
        <v>516</v>
      </c>
      <c r="D546" s="5">
        <v>46</v>
      </c>
      <c r="E546" s="5">
        <v>273</v>
      </c>
      <c r="F546" s="6">
        <f t="shared" si="10"/>
        <v>1.3118062563067608E-2</v>
      </c>
      <c r="G546" s="7">
        <v>38155</v>
      </c>
      <c r="H546" s="5">
        <v>18137</v>
      </c>
      <c r="I546" s="5">
        <v>20018</v>
      </c>
      <c r="J546" s="3" t="s">
        <v>4078</v>
      </c>
      <c r="K546" s="3" t="s">
        <v>4079</v>
      </c>
      <c r="L546" s="3" t="s">
        <v>4080</v>
      </c>
      <c r="M546" s="5" t="s">
        <v>4081</v>
      </c>
      <c r="N546" s="5">
        <v>1959</v>
      </c>
      <c r="O546" s="9" t="s">
        <v>2354</v>
      </c>
    </row>
    <row r="547" spans="1:15" x14ac:dyDescent="0.2">
      <c r="A547" s="3" t="s">
        <v>46</v>
      </c>
      <c r="B547" s="3">
        <v>13082</v>
      </c>
      <c r="C547" s="4" t="s">
        <v>517</v>
      </c>
      <c r="D547" s="5">
        <v>12</v>
      </c>
      <c r="E547" s="5">
        <v>117</v>
      </c>
      <c r="F547" s="6">
        <f t="shared" si="10"/>
        <v>5.6220268127432612E-3</v>
      </c>
      <c r="G547" s="7">
        <v>21443</v>
      </c>
      <c r="H547" s="5">
        <v>10342</v>
      </c>
      <c r="I547" s="5">
        <v>11101</v>
      </c>
      <c r="J547" s="3" t="s">
        <v>4082</v>
      </c>
      <c r="K547" s="3" t="s">
        <v>4083</v>
      </c>
      <c r="L547" s="3" t="s">
        <v>4084</v>
      </c>
      <c r="M547" s="5" t="s">
        <v>4085</v>
      </c>
      <c r="N547" s="5">
        <v>2359</v>
      </c>
      <c r="O547" s="9" t="s">
        <v>2363</v>
      </c>
    </row>
    <row r="548" spans="1:15" x14ac:dyDescent="0.2">
      <c r="A548" s="3" t="s">
        <v>46</v>
      </c>
      <c r="B548" s="3">
        <v>13083</v>
      </c>
      <c r="C548" s="4" t="s">
        <v>518</v>
      </c>
      <c r="D548" s="5">
        <v>81</v>
      </c>
      <c r="E548" s="5">
        <v>320</v>
      </c>
      <c r="F548" s="6">
        <f t="shared" si="10"/>
        <v>1.5376483590408918E-2</v>
      </c>
      <c r="G548" s="7">
        <v>57906</v>
      </c>
      <c r="H548" s="5">
        <v>27906</v>
      </c>
      <c r="I548" s="5">
        <v>30000</v>
      </c>
      <c r="J548" s="3" t="s">
        <v>518</v>
      </c>
      <c r="K548" s="3" t="s">
        <v>4086</v>
      </c>
      <c r="L548" s="3" t="s">
        <v>4087</v>
      </c>
      <c r="M548" s="5" t="s">
        <v>4088</v>
      </c>
      <c r="N548" s="5">
        <v>2461</v>
      </c>
      <c r="O548" s="9" t="s">
        <v>2339</v>
      </c>
    </row>
    <row r="549" spans="1:15" x14ac:dyDescent="0.2">
      <c r="A549" s="3" t="s">
        <v>46</v>
      </c>
      <c r="B549" s="3">
        <v>13084</v>
      </c>
      <c r="C549" s="4" t="s">
        <v>519</v>
      </c>
      <c r="D549" s="5">
        <v>160</v>
      </c>
      <c r="E549" s="5">
        <v>872</v>
      </c>
      <c r="F549" s="6">
        <f t="shared" si="10"/>
        <v>4.1900917783864303E-2</v>
      </c>
      <c r="G549" s="7">
        <v>39927</v>
      </c>
      <c r="H549" s="5">
        <v>18899</v>
      </c>
      <c r="I549" s="5">
        <v>21028</v>
      </c>
      <c r="J549" s="3" t="s">
        <v>519</v>
      </c>
      <c r="K549" s="3" t="s">
        <v>4089</v>
      </c>
      <c r="L549" s="3" t="s">
        <v>4090</v>
      </c>
      <c r="M549" s="5" t="s">
        <v>4091</v>
      </c>
      <c r="N549" s="5">
        <v>1778</v>
      </c>
      <c r="O549" s="9" t="s">
        <v>2339</v>
      </c>
    </row>
    <row r="550" spans="1:15" x14ac:dyDescent="0.2">
      <c r="A550" s="10" t="s">
        <v>520</v>
      </c>
      <c r="B550" s="10">
        <v>14001</v>
      </c>
      <c r="C550" s="11" t="s">
        <v>521</v>
      </c>
      <c r="D550" s="12">
        <v>100</v>
      </c>
      <c r="E550" s="12">
        <v>339</v>
      </c>
      <c r="F550" s="13">
        <f>E550/78591</f>
        <v>4.313471008130702E-3</v>
      </c>
      <c r="G550" s="14">
        <v>23175</v>
      </c>
      <c r="H550" s="12">
        <v>11383</v>
      </c>
      <c r="I550" s="12">
        <v>11792</v>
      </c>
      <c r="J550" s="10" t="s">
        <v>521</v>
      </c>
      <c r="K550" s="10" t="s">
        <v>4092</v>
      </c>
      <c r="L550" s="10" t="s">
        <v>4093</v>
      </c>
      <c r="M550" s="12" t="s">
        <v>4094</v>
      </c>
      <c r="N550" s="12">
        <v>1693</v>
      </c>
      <c r="O550" s="15" t="s">
        <v>2363</v>
      </c>
    </row>
    <row r="551" spans="1:15" x14ac:dyDescent="0.2">
      <c r="A551" s="10" t="s">
        <v>520</v>
      </c>
      <c r="B551" s="10">
        <v>14002</v>
      </c>
      <c r="C551" s="11" t="s">
        <v>522</v>
      </c>
      <c r="D551" s="12">
        <v>28</v>
      </c>
      <c r="E551" s="12">
        <v>154</v>
      </c>
      <c r="F551" s="13">
        <f t="shared" ref="F551:F614" si="11">E551/78591</f>
        <v>1.9595119033986078E-3</v>
      </c>
      <c r="G551" s="14">
        <v>25250</v>
      </c>
      <c r="H551" s="12">
        <v>13244</v>
      </c>
      <c r="I551" s="12">
        <v>12006</v>
      </c>
      <c r="J551" s="10" t="s">
        <v>4095</v>
      </c>
      <c r="K551" s="10" t="s">
        <v>4096</v>
      </c>
      <c r="L551" s="10" t="s">
        <v>4097</v>
      </c>
      <c r="M551" s="12" t="s">
        <v>4098</v>
      </c>
      <c r="N551" s="12">
        <v>1371</v>
      </c>
      <c r="O551" s="15" t="s">
        <v>2363</v>
      </c>
    </row>
    <row r="552" spans="1:15" x14ac:dyDescent="0.2">
      <c r="A552" s="10" t="s">
        <v>520</v>
      </c>
      <c r="B552" s="10">
        <v>14003</v>
      </c>
      <c r="C552" s="11" t="s">
        <v>523</v>
      </c>
      <c r="D552" s="12">
        <v>28</v>
      </c>
      <c r="E552" s="12">
        <v>274</v>
      </c>
      <c r="F552" s="13">
        <f t="shared" si="11"/>
        <v>3.4864042956572637E-3</v>
      </c>
      <c r="G552" s="14">
        <v>23630</v>
      </c>
      <c r="H552" s="12">
        <v>11784</v>
      </c>
      <c r="I552" s="12">
        <v>11846</v>
      </c>
      <c r="J552" s="10" t="s">
        <v>4099</v>
      </c>
      <c r="K552" s="10" t="s">
        <v>4100</v>
      </c>
      <c r="L552" s="10" t="s">
        <v>4101</v>
      </c>
      <c r="M552" s="12" t="s">
        <v>4102</v>
      </c>
      <c r="N552" s="12">
        <v>1320</v>
      </c>
      <c r="O552" s="15" t="s">
        <v>2354</v>
      </c>
    </row>
    <row r="553" spans="1:15" x14ac:dyDescent="0.2">
      <c r="A553" s="10" t="s">
        <v>520</v>
      </c>
      <c r="B553" s="10">
        <v>14004</v>
      </c>
      <c r="C553" s="11" t="s">
        <v>524</v>
      </c>
      <c r="D553" s="12">
        <v>27</v>
      </c>
      <c r="E553" s="12">
        <v>125</v>
      </c>
      <c r="F553" s="13">
        <f t="shared" si="11"/>
        <v>1.5905129086027662E-3</v>
      </c>
      <c r="G553" s="14">
        <v>5743</v>
      </c>
      <c r="H553" s="12">
        <v>2776</v>
      </c>
      <c r="I553" s="12">
        <v>2967</v>
      </c>
      <c r="J553" s="10" t="s">
        <v>524</v>
      </c>
      <c r="K553" s="10" t="s">
        <v>4103</v>
      </c>
      <c r="L553" s="10" t="s">
        <v>4104</v>
      </c>
      <c r="M553" s="12" t="s">
        <v>4105</v>
      </c>
      <c r="N553" s="12">
        <v>1414</v>
      </c>
      <c r="O553" s="15" t="s">
        <v>2363</v>
      </c>
    </row>
    <row r="554" spans="1:15" x14ac:dyDescent="0.2">
      <c r="A554" s="10" t="s">
        <v>520</v>
      </c>
      <c r="B554" s="10">
        <v>14005</v>
      </c>
      <c r="C554" s="11" t="s">
        <v>525</v>
      </c>
      <c r="D554" s="12">
        <v>32</v>
      </c>
      <c r="E554" s="12">
        <v>174</v>
      </c>
      <c r="F554" s="13">
        <f>E554/78591</f>
        <v>2.2139939687750507E-3</v>
      </c>
      <c r="G554" s="14">
        <v>16490</v>
      </c>
      <c r="H554" s="12">
        <v>8184</v>
      </c>
      <c r="I554" s="12">
        <v>8306</v>
      </c>
      <c r="J554" s="10" t="s">
        <v>525</v>
      </c>
      <c r="K554" s="10" t="s">
        <v>4106</v>
      </c>
      <c r="L554" s="10" t="s">
        <v>4107</v>
      </c>
      <c r="M554" s="12" t="s">
        <v>4108</v>
      </c>
      <c r="N554" s="12">
        <v>1248</v>
      </c>
      <c r="O554" s="15" t="s">
        <v>2363</v>
      </c>
    </row>
    <row r="555" spans="1:15" x14ac:dyDescent="0.2">
      <c r="A555" s="10" t="s">
        <v>520</v>
      </c>
      <c r="B555" s="10">
        <v>14006</v>
      </c>
      <c r="C555" s="11" t="s">
        <v>526</v>
      </c>
      <c r="D555" s="12">
        <v>92</v>
      </c>
      <c r="E555" s="12">
        <v>839</v>
      </c>
      <c r="F555" s="13">
        <f t="shared" si="11"/>
        <v>1.0675522642541766E-2</v>
      </c>
      <c r="G555" s="14">
        <v>60386</v>
      </c>
      <c r="H555" s="12">
        <v>29564</v>
      </c>
      <c r="I555" s="12">
        <v>30822</v>
      </c>
      <c r="J555" s="10" t="s">
        <v>526</v>
      </c>
      <c r="K555" s="10" t="s">
        <v>4109</v>
      </c>
      <c r="L555" s="10" t="s">
        <v>4110</v>
      </c>
      <c r="M555" s="12" t="s">
        <v>4111</v>
      </c>
      <c r="N555" s="12">
        <v>1239</v>
      </c>
      <c r="O555" s="15" t="s">
        <v>2354</v>
      </c>
    </row>
    <row r="556" spans="1:15" x14ac:dyDescent="0.2">
      <c r="A556" s="10" t="s">
        <v>520</v>
      </c>
      <c r="B556" s="10">
        <v>14007</v>
      </c>
      <c r="C556" s="11" t="s">
        <v>527</v>
      </c>
      <c r="D556" s="12">
        <v>10</v>
      </c>
      <c r="E556" s="12">
        <v>195</v>
      </c>
      <c r="F556" s="13">
        <f t="shared" si="11"/>
        <v>2.4812001374203154E-3</v>
      </c>
      <c r="G556" s="14">
        <v>9433</v>
      </c>
      <c r="H556" s="12">
        <v>4720</v>
      </c>
      <c r="I556" s="12">
        <v>4713</v>
      </c>
      <c r="J556" s="10" t="s">
        <v>4112</v>
      </c>
      <c r="K556" s="10" t="s">
        <v>4113</v>
      </c>
      <c r="L556" s="10" t="s">
        <v>4114</v>
      </c>
      <c r="M556" s="12" t="s">
        <v>4115</v>
      </c>
      <c r="N556" s="12">
        <v>1371</v>
      </c>
      <c r="O556" s="15" t="s">
        <v>2363</v>
      </c>
    </row>
    <row r="557" spans="1:15" x14ac:dyDescent="0.2">
      <c r="A557" s="10" t="s">
        <v>520</v>
      </c>
      <c r="B557" s="10">
        <v>14008</v>
      </c>
      <c r="C557" s="11" t="s">
        <v>528</v>
      </c>
      <c r="D557" s="12">
        <v>300</v>
      </c>
      <c r="E557" s="12">
        <v>951</v>
      </c>
      <c r="F557" s="13">
        <f t="shared" si="11"/>
        <v>1.2100622208649846E-2</v>
      </c>
      <c r="G557" s="14">
        <v>80609</v>
      </c>
      <c r="H557" s="12">
        <v>39492</v>
      </c>
      <c r="I557" s="12">
        <v>41117</v>
      </c>
      <c r="J557" s="10" t="s">
        <v>528</v>
      </c>
      <c r="K557" s="10" t="s">
        <v>4116</v>
      </c>
      <c r="L557" s="10" t="s">
        <v>4117</v>
      </c>
      <c r="M557" s="12" t="s">
        <v>4118</v>
      </c>
      <c r="N557" s="12">
        <v>2058</v>
      </c>
      <c r="O557" s="15" t="s">
        <v>2354</v>
      </c>
    </row>
    <row r="558" spans="1:15" x14ac:dyDescent="0.2">
      <c r="A558" s="10" t="s">
        <v>520</v>
      </c>
      <c r="B558" s="10">
        <v>14009</v>
      </c>
      <c r="C558" s="11" t="s">
        <v>446</v>
      </c>
      <c r="D558" s="12">
        <v>36</v>
      </c>
      <c r="E558" s="12">
        <v>104</v>
      </c>
      <c r="F558" s="13">
        <f t="shared" si="11"/>
        <v>1.3233067399575015E-3</v>
      </c>
      <c r="G558" s="14">
        <v>21115</v>
      </c>
      <c r="H558" s="12">
        <v>10345</v>
      </c>
      <c r="I558" s="12">
        <v>10770</v>
      </c>
      <c r="J558" s="10" t="s">
        <v>446</v>
      </c>
      <c r="K558" s="10" t="s">
        <v>4119</v>
      </c>
      <c r="L558" s="10" t="s">
        <v>4120</v>
      </c>
      <c r="M558" s="12" t="s">
        <v>4121</v>
      </c>
      <c r="N558" s="12">
        <v>1400</v>
      </c>
      <c r="O558" s="15" t="s">
        <v>2363</v>
      </c>
    </row>
    <row r="559" spans="1:15" x14ac:dyDescent="0.2">
      <c r="A559" s="10" t="s">
        <v>520</v>
      </c>
      <c r="B559" s="10">
        <v>14010</v>
      </c>
      <c r="C559" s="11" t="s">
        <v>529</v>
      </c>
      <c r="D559" s="12">
        <v>18</v>
      </c>
      <c r="E559" s="12">
        <v>356</v>
      </c>
      <c r="F559" s="13">
        <f t="shared" si="11"/>
        <v>4.529780763700678E-3</v>
      </c>
      <c r="G559" s="14">
        <v>7758</v>
      </c>
      <c r="H559" s="12">
        <v>3847</v>
      </c>
      <c r="I559" s="12">
        <v>3911</v>
      </c>
      <c r="J559" s="10" t="s">
        <v>4122</v>
      </c>
      <c r="K559" s="10" t="s">
        <v>4123</v>
      </c>
      <c r="L559" s="10" t="s">
        <v>4124</v>
      </c>
      <c r="M559" s="12" t="s">
        <v>4125</v>
      </c>
      <c r="N559" s="12">
        <v>2347</v>
      </c>
      <c r="O559" s="15" t="s">
        <v>2363</v>
      </c>
    </row>
    <row r="560" spans="1:15" x14ac:dyDescent="0.2">
      <c r="A560" s="10" t="s">
        <v>520</v>
      </c>
      <c r="B560" s="10">
        <v>14011</v>
      </c>
      <c r="C560" s="11" t="s">
        <v>530</v>
      </c>
      <c r="D560" s="12">
        <v>21</v>
      </c>
      <c r="E560" s="12">
        <v>441</v>
      </c>
      <c r="F560" s="13">
        <f t="shared" si="11"/>
        <v>5.6113295415505596E-3</v>
      </c>
      <c r="G560" s="14">
        <v>5599</v>
      </c>
      <c r="H560" s="12">
        <v>2833</v>
      </c>
      <c r="I560" s="12">
        <v>2766</v>
      </c>
      <c r="J560" s="10" t="s">
        <v>530</v>
      </c>
      <c r="K560" s="10" t="s">
        <v>4126</v>
      </c>
      <c r="L560" s="10" t="s">
        <v>4127</v>
      </c>
      <c r="M560" s="12" t="s">
        <v>4128</v>
      </c>
      <c r="N560" s="12">
        <v>1421</v>
      </c>
      <c r="O560" s="15" t="s">
        <v>2339</v>
      </c>
    </row>
    <row r="561" spans="1:15" x14ac:dyDescent="0.2">
      <c r="A561" s="10" t="s">
        <v>520</v>
      </c>
      <c r="B561" s="10">
        <v>14012</v>
      </c>
      <c r="C561" s="11" t="s">
        <v>531</v>
      </c>
      <c r="D561" s="12">
        <v>52</v>
      </c>
      <c r="E561" s="12">
        <v>610</v>
      </c>
      <c r="F561" s="13">
        <f t="shared" si="11"/>
        <v>7.7617029939814992E-3</v>
      </c>
      <c r="G561" s="14">
        <v>4176</v>
      </c>
      <c r="H561" s="12">
        <v>2055</v>
      </c>
      <c r="I561" s="12">
        <v>2121</v>
      </c>
      <c r="J561" s="10" t="s">
        <v>531</v>
      </c>
      <c r="K561" s="10" t="s">
        <v>4129</v>
      </c>
      <c r="L561" s="10" t="s">
        <v>4130</v>
      </c>
      <c r="M561" s="12" t="s">
        <v>4131</v>
      </c>
      <c r="N561" s="12">
        <v>1300</v>
      </c>
      <c r="O561" s="15" t="s">
        <v>2339</v>
      </c>
    </row>
    <row r="562" spans="1:15" x14ac:dyDescent="0.2">
      <c r="A562" s="10" t="s">
        <v>520</v>
      </c>
      <c r="B562" s="10">
        <v>14013</v>
      </c>
      <c r="C562" s="11" t="s">
        <v>532</v>
      </c>
      <c r="D562" s="12">
        <v>131</v>
      </c>
      <c r="E562" s="12">
        <v>511</v>
      </c>
      <c r="F562" s="13">
        <f t="shared" si="11"/>
        <v>6.5020167703681081E-3</v>
      </c>
      <c r="G562" s="14">
        <v>64009</v>
      </c>
      <c r="H562" s="12">
        <v>31571</v>
      </c>
      <c r="I562" s="12">
        <v>32438</v>
      </c>
      <c r="J562" s="10" t="s">
        <v>4132</v>
      </c>
      <c r="K562" s="10" t="s">
        <v>4133</v>
      </c>
      <c r="L562" s="10" t="s">
        <v>4134</v>
      </c>
      <c r="M562" s="12" t="s">
        <v>4135</v>
      </c>
      <c r="N562" s="12">
        <v>1602</v>
      </c>
      <c r="O562" s="15" t="s">
        <v>2349</v>
      </c>
    </row>
    <row r="563" spans="1:15" x14ac:dyDescent="0.2">
      <c r="A563" s="10" t="s">
        <v>520</v>
      </c>
      <c r="B563" s="10">
        <v>14014</v>
      </c>
      <c r="C563" s="11" t="s">
        <v>533</v>
      </c>
      <c r="D563" s="12">
        <v>30</v>
      </c>
      <c r="E563" s="12">
        <v>452</v>
      </c>
      <c r="F563" s="13">
        <f t="shared" si="11"/>
        <v>5.7512946775076026E-3</v>
      </c>
      <c r="G563" s="14">
        <v>8689</v>
      </c>
      <c r="H563" s="12">
        <v>4214</v>
      </c>
      <c r="I563" s="12">
        <v>4475</v>
      </c>
      <c r="J563" s="10" t="s">
        <v>533</v>
      </c>
      <c r="K563" s="10" t="s">
        <v>4103</v>
      </c>
      <c r="L563" s="10" t="s">
        <v>4136</v>
      </c>
      <c r="M563" s="12" t="s">
        <v>4137</v>
      </c>
      <c r="N563" s="12">
        <v>1350</v>
      </c>
      <c r="O563" s="15" t="s">
        <v>2363</v>
      </c>
    </row>
    <row r="564" spans="1:15" x14ac:dyDescent="0.2">
      <c r="A564" s="10" t="s">
        <v>520</v>
      </c>
      <c r="B564" s="10">
        <v>14015</v>
      </c>
      <c r="C564" s="11" t="s">
        <v>534</v>
      </c>
      <c r="D564" s="12">
        <v>124</v>
      </c>
      <c r="E564" s="12">
        <v>705</v>
      </c>
      <c r="F564" s="13">
        <f t="shared" si="11"/>
        <v>8.970492804519602E-3</v>
      </c>
      <c r="G564" s="14">
        <v>64931</v>
      </c>
      <c r="H564" s="12">
        <v>31886</v>
      </c>
      <c r="I564" s="12">
        <v>33045</v>
      </c>
      <c r="J564" s="10" t="s">
        <v>4138</v>
      </c>
      <c r="K564" s="10" t="s">
        <v>4139</v>
      </c>
      <c r="L564" s="10" t="s">
        <v>4140</v>
      </c>
      <c r="M564" s="10" t="s">
        <v>4141</v>
      </c>
      <c r="N564" s="10">
        <v>920</v>
      </c>
      <c r="O564" s="15" t="s">
        <v>2354</v>
      </c>
    </row>
    <row r="565" spans="1:15" x14ac:dyDescent="0.2">
      <c r="A565" s="10" t="s">
        <v>520</v>
      </c>
      <c r="B565" s="10">
        <v>14016</v>
      </c>
      <c r="C565" s="11" t="s">
        <v>535</v>
      </c>
      <c r="D565" s="12">
        <v>83</v>
      </c>
      <c r="E565" s="12">
        <v>431</v>
      </c>
      <c r="F565" s="13">
        <f t="shared" si="11"/>
        <v>5.4840885088623375E-3</v>
      </c>
      <c r="G565" s="14">
        <v>41552</v>
      </c>
      <c r="H565" s="12">
        <v>20364</v>
      </c>
      <c r="I565" s="12">
        <v>21188</v>
      </c>
      <c r="J565" s="10" t="s">
        <v>535</v>
      </c>
      <c r="K565" s="10" t="s">
        <v>4142</v>
      </c>
      <c r="L565" s="10" t="s">
        <v>4143</v>
      </c>
      <c r="M565" s="12" t="s">
        <v>4144</v>
      </c>
      <c r="N565" s="12">
        <v>1604</v>
      </c>
      <c r="O565" s="15" t="s">
        <v>2363</v>
      </c>
    </row>
    <row r="566" spans="1:15" x14ac:dyDescent="0.2">
      <c r="A566" s="10" t="s">
        <v>520</v>
      </c>
      <c r="B566" s="10">
        <v>14017</v>
      </c>
      <c r="C566" s="11" t="s">
        <v>536</v>
      </c>
      <c r="D566" s="12">
        <v>79</v>
      </c>
      <c r="E566" s="12">
        <v>883</v>
      </c>
      <c r="F566" s="13">
        <f t="shared" si="11"/>
        <v>1.123538318636994E-2</v>
      </c>
      <c r="G566" s="14">
        <v>12880</v>
      </c>
      <c r="H566" s="12">
        <v>6414</v>
      </c>
      <c r="I566" s="12">
        <v>6466</v>
      </c>
      <c r="J566" s="10" t="s">
        <v>536</v>
      </c>
      <c r="K566" s="10" t="s">
        <v>4145</v>
      </c>
      <c r="L566" s="10" t="s">
        <v>4146</v>
      </c>
      <c r="M566" s="12" t="s">
        <v>4147</v>
      </c>
      <c r="N566" s="12">
        <v>1360</v>
      </c>
      <c r="O566" s="15" t="s">
        <v>2363</v>
      </c>
    </row>
    <row r="567" spans="1:15" x14ac:dyDescent="0.2">
      <c r="A567" s="10" t="s">
        <v>520</v>
      </c>
      <c r="B567" s="10">
        <v>14018</v>
      </c>
      <c r="C567" s="11" t="s">
        <v>537</v>
      </c>
      <c r="D567" s="12">
        <v>87</v>
      </c>
      <c r="E567" s="12">
        <v>418</v>
      </c>
      <c r="F567" s="13">
        <f t="shared" si="11"/>
        <v>5.3186751663676498E-3</v>
      </c>
      <c r="G567" s="14">
        <v>67937</v>
      </c>
      <c r="H567" s="12">
        <v>32851</v>
      </c>
      <c r="I567" s="12">
        <v>35086</v>
      </c>
      <c r="J567" s="10" t="s">
        <v>537</v>
      </c>
      <c r="K567" s="10" t="s">
        <v>4148</v>
      </c>
      <c r="L567" s="10" t="s">
        <v>4149</v>
      </c>
      <c r="M567" s="12" t="s">
        <v>4150</v>
      </c>
      <c r="N567" s="12">
        <v>1529</v>
      </c>
      <c r="O567" s="15" t="s">
        <v>2354</v>
      </c>
    </row>
    <row r="568" spans="1:15" x14ac:dyDescent="0.2">
      <c r="A568" s="10" t="s">
        <v>520</v>
      </c>
      <c r="B568" s="10">
        <v>14019</v>
      </c>
      <c r="C568" s="11" t="s">
        <v>538</v>
      </c>
      <c r="D568" s="12">
        <v>165</v>
      </c>
      <c r="E568" s="12">
        <v>866</v>
      </c>
      <c r="F568" s="13">
        <f t="shared" si="11"/>
        <v>1.1019073430799964E-2</v>
      </c>
      <c r="G568" s="14">
        <v>7043</v>
      </c>
      <c r="H568" s="12">
        <v>3502</v>
      </c>
      <c r="I568" s="12">
        <v>3541</v>
      </c>
      <c r="J568" s="10" t="s">
        <v>538</v>
      </c>
      <c r="K568" s="10" t="s">
        <v>4151</v>
      </c>
      <c r="L568" s="10" t="s">
        <v>4152</v>
      </c>
      <c r="M568" s="10" t="s">
        <v>4153</v>
      </c>
      <c r="N568" s="10">
        <v>880</v>
      </c>
      <c r="O568" s="15" t="s">
        <v>2339</v>
      </c>
    </row>
    <row r="569" spans="1:15" x14ac:dyDescent="0.2">
      <c r="A569" s="10" t="s">
        <v>520</v>
      </c>
      <c r="B569" s="10">
        <v>14020</v>
      </c>
      <c r="C569" s="11" t="s">
        <v>539</v>
      </c>
      <c r="D569" s="12">
        <v>120</v>
      </c>
      <c r="E569" s="12">
        <v>1543</v>
      </c>
      <c r="F569" s="13">
        <f t="shared" si="11"/>
        <v>1.9633291343792547E-2</v>
      </c>
      <c r="G569" s="14">
        <v>10940</v>
      </c>
      <c r="H569" s="12">
        <v>5644</v>
      </c>
      <c r="I569" s="12">
        <v>5296</v>
      </c>
      <c r="J569" s="10" t="s">
        <v>4154</v>
      </c>
      <c r="K569" s="10" t="s">
        <v>4155</v>
      </c>
      <c r="L569" s="10" t="s">
        <v>4156</v>
      </c>
      <c r="M569" s="10" t="s">
        <v>4157</v>
      </c>
      <c r="N569" s="10">
        <v>600</v>
      </c>
      <c r="O569" s="15" t="s">
        <v>2339</v>
      </c>
    </row>
    <row r="570" spans="1:15" x14ac:dyDescent="0.2">
      <c r="A570" s="10" t="s">
        <v>520</v>
      </c>
      <c r="B570" s="10">
        <v>14021</v>
      </c>
      <c r="C570" s="11" t="s">
        <v>540</v>
      </c>
      <c r="D570" s="12">
        <v>46</v>
      </c>
      <c r="E570" s="12">
        <v>523</v>
      </c>
      <c r="F570" s="13">
        <f t="shared" si="11"/>
        <v>6.6547060095939739E-3</v>
      </c>
      <c r="G570" s="14">
        <v>20548</v>
      </c>
      <c r="H570" s="12">
        <v>10194</v>
      </c>
      <c r="I570" s="12">
        <v>10354</v>
      </c>
      <c r="J570" s="10" t="s">
        <v>4158</v>
      </c>
      <c r="K570" s="10" t="s">
        <v>4159</v>
      </c>
      <c r="L570" s="10" t="s">
        <v>4160</v>
      </c>
      <c r="M570" s="10" t="s">
        <v>4161</v>
      </c>
      <c r="N570" s="10">
        <v>366</v>
      </c>
      <c r="O570" s="15" t="s">
        <v>2363</v>
      </c>
    </row>
    <row r="571" spans="1:15" x14ac:dyDescent="0.2">
      <c r="A571" s="10" t="s">
        <v>520</v>
      </c>
      <c r="B571" s="10">
        <v>14022</v>
      </c>
      <c r="C571" s="11" t="s">
        <v>541</v>
      </c>
      <c r="D571" s="12">
        <v>73</v>
      </c>
      <c r="E571" s="12">
        <v>501</v>
      </c>
      <c r="F571" s="13">
        <f t="shared" si="11"/>
        <v>6.3747757376798869E-3</v>
      </c>
      <c r="G571" s="14">
        <v>40139</v>
      </c>
      <c r="H571" s="12">
        <v>19979</v>
      </c>
      <c r="I571" s="12">
        <v>20160</v>
      </c>
      <c r="J571" s="10" t="s">
        <v>541</v>
      </c>
      <c r="K571" s="10" t="s">
        <v>4162</v>
      </c>
      <c r="L571" s="10" t="s">
        <v>4163</v>
      </c>
      <c r="M571" s="10" t="s">
        <v>4164</v>
      </c>
      <c r="N571" s="10">
        <v>29</v>
      </c>
      <c r="O571" s="15" t="s">
        <v>2349</v>
      </c>
    </row>
    <row r="572" spans="1:15" x14ac:dyDescent="0.2">
      <c r="A572" s="10" t="s">
        <v>520</v>
      </c>
      <c r="B572" s="10">
        <v>14023</v>
      </c>
      <c r="C572" s="11" t="s">
        <v>542</v>
      </c>
      <c r="D572" s="12">
        <v>52</v>
      </c>
      <c r="E572" s="12">
        <v>273</v>
      </c>
      <c r="F572" s="13">
        <f t="shared" si="11"/>
        <v>3.4736801923884414E-3</v>
      </c>
      <c r="G572" s="14">
        <v>115141</v>
      </c>
      <c r="H572" s="12">
        <v>56188</v>
      </c>
      <c r="I572" s="12">
        <v>58953</v>
      </c>
      <c r="J572" s="10" t="s">
        <v>4165</v>
      </c>
      <c r="K572" s="10" t="s">
        <v>4166</v>
      </c>
      <c r="L572" s="10" t="s">
        <v>4167</v>
      </c>
      <c r="M572" s="12" t="s">
        <v>4168</v>
      </c>
      <c r="N572" s="12">
        <v>1519</v>
      </c>
      <c r="O572" s="15" t="s">
        <v>2354</v>
      </c>
    </row>
    <row r="573" spans="1:15" x14ac:dyDescent="0.2">
      <c r="A573" s="10" t="s">
        <v>520</v>
      </c>
      <c r="B573" s="10">
        <v>14024</v>
      </c>
      <c r="C573" s="11" t="s">
        <v>373</v>
      </c>
      <c r="D573" s="12">
        <v>40</v>
      </c>
      <c r="E573" s="12">
        <v>331</v>
      </c>
      <c r="F573" s="13">
        <f t="shared" si="11"/>
        <v>4.2116781819801254E-3</v>
      </c>
      <c r="G573" s="14">
        <v>29267</v>
      </c>
      <c r="H573" s="12">
        <v>14395</v>
      </c>
      <c r="I573" s="12">
        <v>14872</v>
      </c>
      <c r="J573" s="10" t="s">
        <v>373</v>
      </c>
      <c r="K573" s="10" t="s">
        <v>3432</v>
      </c>
      <c r="L573" s="10" t="s">
        <v>4169</v>
      </c>
      <c r="M573" s="12" t="s">
        <v>4170</v>
      </c>
      <c r="N573" s="12">
        <v>1336</v>
      </c>
      <c r="O573" s="15" t="s">
        <v>2363</v>
      </c>
    </row>
    <row r="574" spans="1:15" x14ac:dyDescent="0.2">
      <c r="A574" s="10" t="s">
        <v>520</v>
      </c>
      <c r="B574" s="10">
        <v>14025</v>
      </c>
      <c r="C574" s="11" t="s">
        <v>543</v>
      </c>
      <c r="D574" s="12">
        <v>54</v>
      </c>
      <c r="E574" s="12">
        <v>640</v>
      </c>
      <c r="F574" s="13">
        <f t="shared" si="11"/>
        <v>8.1434260920461628E-3</v>
      </c>
      <c r="G574" s="14">
        <v>19689</v>
      </c>
      <c r="H574" s="12">
        <v>9482</v>
      </c>
      <c r="I574" s="12">
        <v>10207</v>
      </c>
      <c r="J574" s="10" t="s">
        <v>543</v>
      </c>
      <c r="K574" s="10" t="s">
        <v>4171</v>
      </c>
      <c r="L574" s="10" t="s">
        <v>4172</v>
      </c>
      <c r="M574" s="12" t="s">
        <v>4173</v>
      </c>
      <c r="N574" s="12">
        <v>1666</v>
      </c>
      <c r="O574" s="15" t="s">
        <v>2363</v>
      </c>
    </row>
    <row r="575" spans="1:15" x14ac:dyDescent="0.2">
      <c r="A575" s="10" t="s">
        <v>520</v>
      </c>
      <c r="B575" s="10">
        <v>14026</v>
      </c>
      <c r="C575" s="11" t="s">
        <v>544</v>
      </c>
      <c r="D575" s="12">
        <v>21</v>
      </c>
      <c r="E575" s="12">
        <v>266</v>
      </c>
      <c r="F575" s="13">
        <f t="shared" si="11"/>
        <v>3.3846114695066866E-3</v>
      </c>
      <c r="G575" s="14">
        <v>6334</v>
      </c>
      <c r="H575" s="12">
        <v>3198</v>
      </c>
      <c r="I575" s="12">
        <v>3136</v>
      </c>
      <c r="J575" s="10" t="s">
        <v>4174</v>
      </c>
      <c r="K575" s="10" t="s">
        <v>4175</v>
      </c>
      <c r="L575" s="10" t="s">
        <v>4176</v>
      </c>
      <c r="M575" s="12" t="s">
        <v>4177</v>
      </c>
      <c r="N575" s="12">
        <v>2121</v>
      </c>
      <c r="O575" s="15" t="s">
        <v>2363</v>
      </c>
    </row>
    <row r="576" spans="1:15" x14ac:dyDescent="0.2">
      <c r="A576" s="10" t="s">
        <v>520</v>
      </c>
      <c r="B576" s="10">
        <v>14027</v>
      </c>
      <c r="C576" s="11" t="s">
        <v>545</v>
      </c>
      <c r="D576" s="12">
        <v>132</v>
      </c>
      <c r="E576" s="12">
        <v>1391</v>
      </c>
      <c r="F576" s="13">
        <f t="shared" si="11"/>
        <v>1.7699227646931583E-2</v>
      </c>
      <c r="G576" s="14">
        <v>18370</v>
      </c>
      <c r="H576" s="12">
        <v>9347</v>
      </c>
      <c r="I576" s="12">
        <v>9023</v>
      </c>
      <c r="J576" s="10" t="s">
        <v>4178</v>
      </c>
      <c r="K576" s="10" t="s">
        <v>4179</v>
      </c>
      <c r="L576" s="10" t="s">
        <v>4180</v>
      </c>
      <c r="M576" s="10" t="s">
        <v>4181</v>
      </c>
      <c r="N576" s="10">
        <v>589</v>
      </c>
      <c r="O576" s="15" t="s">
        <v>2339</v>
      </c>
    </row>
    <row r="577" spans="1:15" x14ac:dyDescent="0.2">
      <c r="A577" s="10" t="s">
        <v>520</v>
      </c>
      <c r="B577" s="10">
        <v>14028</v>
      </c>
      <c r="C577" s="11" t="s">
        <v>546</v>
      </c>
      <c r="D577" s="12">
        <v>28</v>
      </c>
      <c r="E577" s="12">
        <v>417</v>
      </c>
      <c r="F577" s="13">
        <f t="shared" si="11"/>
        <v>5.305951063098828E-3</v>
      </c>
      <c r="G577" s="14">
        <v>2166</v>
      </c>
      <c r="H577" s="12">
        <v>1057</v>
      </c>
      <c r="I577" s="12">
        <v>1109</v>
      </c>
      <c r="J577" s="10" t="s">
        <v>546</v>
      </c>
      <c r="K577" s="10" t="s">
        <v>4182</v>
      </c>
      <c r="L577" s="10" t="s">
        <v>4183</v>
      </c>
      <c r="M577" s="12" t="s">
        <v>4184</v>
      </c>
      <c r="N577" s="12">
        <v>1719</v>
      </c>
      <c r="O577" s="15" t="s">
        <v>2339</v>
      </c>
    </row>
    <row r="578" spans="1:15" x14ac:dyDescent="0.2">
      <c r="A578" s="10" t="s">
        <v>520</v>
      </c>
      <c r="B578" s="10">
        <v>14029</v>
      </c>
      <c r="C578" s="11" t="s">
        <v>547</v>
      </c>
      <c r="D578" s="12">
        <v>143</v>
      </c>
      <c r="E578" s="12">
        <v>643</v>
      </c>
      <c r="F578" s="13">
        <f t="shared" si="11"/>
        <v>8.1815984018526293E-3</v>
      </c>
      <c r="G578" s="14">
        <v>17820</v>
      </c>
      <c r="H578" s="12">
        <v>8655</v>
      </c>
      <c r="I578" s="12">
        <v>9165</v>
      </c>
      <c r="J578" s="10" t="s">
        <v>547</v>
      </c>
      <c r="K578" s="10" t="s">
        <v>4185</v>
      </c>
      <c r="L578" s="10" t="s">
        <v>4186</v>
      </c>
      <c r="M578" s="12" t="s">
        <v>4187</v>
      </c>
      <c r="N578" s="12">
        <v>1786</v>
      </c>
      <c r="O578" s="15" t="s">
        <v>2339</v>
      </c>
    </row>
    <row r="579" spans="1:15" x14ac:dyDescent="0.2">
      <c r="A579" s="10" t="s">
        <v>520</v>
      </c>
      <c r="B579" s="10">
        <v>14030</v>
      </c>
      <c r="C579" s="11" t="s">
        <v>548</v>
      </c>
      <c r="D579" s="12">
        <v>45</v>
      </c>
      <c r="E579" s="12">
        <v>629</v>
      </c>
      <c r="F579" s="13">
        <f t="shared" si="11"/>
        <v>8.0034609560891198E-3</v>
      </c>
      <c r="G579" s="14">
        <v>55196</v>
      </c>
      <c r="H579" s="12">
        <v>26815</v>
      </c>
      <c r="I579" s="12">
        <v>28381</v>
      </c>
      <c r="J579" s="10" t="s">
        <v>548</v>
      </c>
      <c r="K579" s="10" t="s">
        <v>4188</v>
      </c>
      <c r="L579" s="10" t="s">
        <v>4189</v>
      </c>
      <c r="M579" s="12" t="s">
        <v>4190</v>
      </c>
      <c r="N579" s="12">
        <v>1539</v>
      </c>
      <c r="O579" s="15" t="s">
        <v>2349</v>
      </c>
    </row>
    <row r="580" spans="1:15" x14ac:dyDescent="0.2">
      <c r="A580" s="10" t="s">
        <v>520</v>
      </c>
      <c r="B580" s="10">
        <v>14031</v>
      </c>
      <c r="C580" s="11" t="s">
        <v>549</v>
      </c>
      <c r="D580" s="12">
        <v>71</v>
      </c>
      <c r="E580" s="12">
        <v>655</v>
      </c>
      <c r="F580" s="13">
        <f t="shared" si="11"/>
        <v>8.3342876410784951E-3</v>
      </c>
      <c r="G580" s="14">
        <v>3270</v>
      </c>
      <c r="H580" s="12">
        <v>1624</v>
      </c>
      <c r="I580" s="12">
        <v>1646</v>
      </c>
      <c r="J580" s="10" t="s">
        <v>549</v>
      </c>
      <c r="K580" s="10" t="s">
        <v>4191</v>
      </c>
      <c r="L580" s="10" t="s">
        <v>4152</v>
      </c>
      <c r="M580" s="10" t="s">
        <v>4192</v>
      </c>
      <c r="N580" s="10">
        <v>860</v>
      </c>
      <c r="O580" s="15" t="s">
        <v>2339</v>
      </c>
    </row>
    <row r="581" spans="1:15" x14ac:dyDescent="0.2">
      <c r="A581" s="10" t="s">
        <v>520</v>
      </c>
      <c r="B581" s="10">
        <v>14032</v>
      </c>
      <c r="C581" s="11" t="s">
        <v>550</v>
      </c>
      <c r="D581" s="12">
        <v>23</v>
      </c>
      <c r="E581" s="12">
        <v>297</v>
      </c>
      <c r="F581" s="13">
        <f t="shared" si="11"/>
        <v>3.7790586708401725E-3</v>
      </c>
      <c r="G581" s="14">
        <v>5983</v>
      </c>
      <c r="H581" s="12">
        <v>2975</v>
      </c>
      <c r="I581" s="12">
        <v>3008</v>
      </c>
      <c r="J581" s="10" t="s">
        <v>550</v>
      </c>
      <c r="K581" s="10" t="s">
        <v>4193</v>
      </c>
      <c r="L581" s="10" t="s">
        <v>4194</v>
      </c>
      <c r="M581" s="12" t="s">
        <v>4195</v>
      </c>
      <c r="N581" s="12">
        <v>1724</v>
      </c>
      <c r="O581" s="15" t="s">
        <v>2363</v>
      </c>
    </row>
    <row r="582" spans="1:15" x14ac:dyDescent="0.2">
      <c r="A582" s="10" t="s">
        <v>520</v>
      </c>
      <c r="B582" s="10">
        <v>14033</v>
      </c>
      <c r="C582" s="11" t="s">
        <v>551</v>
      </c>
      <c r="D582" s="12">
        <v>95</v>
      </c>
      <c r="E582" s="12">
        <v>427</v>
      </c>
      <c r="F582" s="13">
        <f t="shared" si="11"/>
        <v>5.4331920957870492E-3</v>
      </c>
      <c r="G582" s="14">
        <v>21226</v>
      </c>
      <c r="H582" s="12">
        <v>10263</v>
      </c>
      <c r="I582" s="12">
        <v>10963</v>
      </c>
      <c r="J582" s="10" t="s">
        <v>551</v>
      </c>
      <c r="K582" s="10" t="s">
        <v>4196</v>
      </c>
      <c r="L582" s="10" t="s">
        <v>4197</v>
      </c>
      <c r="M582" s="12" t="s">
        <v>4198</v>
      </c>
      <c r="N582" s="12">
        <v>1789</v>
      </c>
      <c r="O582" s="15" t="s">
        <v>2363</v>
      </c>
    </row>
    <row r="583" spans="1:15" x14ac:dyDescent="0.2">
      <c r="A583" s="10" t="s">
        <v>520</v>
      </c>
      <c r="B583" s="10">
        <v>14034</v>
      </c>
      <c r="C583" s="11" t="s">
        <v>552</v>
      </c>
      <c r="D583" s="12">
        <v>17</v>
      </c>
      <c r="E583" s="12">
        <v>298</v>
      </c>
      <c r="F583" s="13">
        <f t="shared" si="11"/>
        <v>3.7917827741089948E-3</v>
      </c>
      <c r="G583" s="14">
        <v>1981</v>
      </c>
      <c r="H583" s="12">
        <v>1007</v>
      </c>
      <c r="I583" s="12">
        <v>974</v>
      </c>
      <c r="J583" s="10" t="s">
        <v>552</v>
      </c>
      <c r="K583" s="10" t="s">
        <v>4199</v>
      </c>
      <c r="L583" s="10" t="s">
        <v>4200</v>
      </c>
      <c r="M583" s="12" t="s">
        <v>4201</v>
      </c>
      <c r="N583" s="12">
        <v>1138</v>
      </c>
      <c r="O583" s="15" t="s">
        <v>2339</v>
      </c>
    </row>
    <row r="584" spans="1:15" x14ac:dyDescent="0.2">
      <c r="A584" s="10" t="s">
        <v>520</v>
      </c>
      <c r="B584" s="10">
        <v>14035</v>
      </c>
      <c r="C584" s="11" t="s">
        <v>553</v>
      </c>
      <c r="D584" s="12">
        <v>354</v>
      </c>
      <c r="E584" s="12">
        <v>1253</v>
      </c>
      <c r="F584" s="13">
        <f t="shared" si="11"/>
        <v>1.5943301395834129E-2</v>
      </c>
      <c r="G584" s="14">
        <v>53039</v>
      </c>
      <c r="H584" s="12">
        <v>25567</v>
      </c>
      <c r="I584" s="12">
        <v>27472</v>
      </c>
      <c r="J584" s="10" t="s">
        <v>4202</v>
      </c>
      <c r="K584" s="10" t="s">
        <v>4203</v>
      </c>
      <c r="L584" s="10" t="s">
        <v>4204</v>
      </c>
      <c r="M584" s="12" t="s">
        <v>4205</v>
      </c>
      <c r="N584" s="12">
        <v>1818</v>
      </c>
      <c r="O584" s="15" t="s">
        <v>2349</v>
      </c>
    </row>
    <row r="585" spans="1:15" x14ac:dyDescent="0.2">
      <c r="A585" s="10" t="s">
        <v>520</v>
      </c>
      <c r="B585" s="10">
        <v>14036</v>
      </c>
      <c r="C585" s="11" t="s">
        <v>554</v>
      </c>
      <c r="D585" s="12">
        <v>34</v>
      </c>
      <c r="E585" s="12">
        <v>338</v>
      </c>
      <c r="F585" s="13">
        <f t="shared" si="11"/>
        <v>4.3007469048618801E-3</v>
      </c>
      <c r="G585" s="14">
        <v>20011</v>
      </c>
      <c r="H585" s="12">
        <v>9784</v>
      </c>
      <c r="I585" s="12">
        <v>10227</v>
      </c>
      <c r="J585" s="10" t="s">
        <v>554</v>
      </c>
      <c r="K585" s="10" t="s">
        <v>4206</v>
      </c>
      <c r="L585" s="10" t="s">
        <v>4207</v>
      </c>
      <c r="M585" s="12" t="s">
        <v>4208</v>
      </c>
      <c r="N585" s="12">
        <v>1389</v>
      </c>
      <c r="O585" s="15" t="s">
        <v>2363</v>
      </c>
    </row>
    <row r="586" spans="1:15" x14ac:dyDescent="0.2">
      <c r="A586" s="10" t="s">
        <v>520</v>
      </c>
      <c r="B586" s="10">
        <v>14037</v>
      </c>
      <c r="C586" s="11" t="s">
        <v>555</v>
      </c>
      <c r="D586" s="12">
        <v>40</v>
      </c>
      <c r="E586" s="12">
        <v>177</v>
      </c>
      <c r="F586" s="13">
        <f t="shared" si="11"/>
        <v>2.2521662785815171E-3</v>
      </c>
      <c r="G586" s="14">
        <v>25920</v>
      </c>
      <c r="H586" s="12">
        <v>12626</v>
      </c>
      <c r="I586" s="12">
        <v>13294</v>
      </c>
      <c r="J586" s="10" t="s">
        <v>555</v>
      </c>
      <c r="K586" s="10" t="s">
        <v>4209</v>
      </c>
      <c r="L586" s="10" t="s">
        <v>4210</v>
      </c>
      <c r="M586" s="10" t="s">
        <v>4211</v>
      </c>
      <c r="N586" s="10">
        <v>881</v>
      </c>
      <c r="O586" s="15" t="s">
        <v>2354</v>
      </c>
    </row>
    <row r="587" spans="1:15" x14ac:dyDescent="0.2">
      <c r="A587" s="10" t="s">
        <v>520</v>
      </c>
      <c r="B587" s="10">
        <v>14038</v>
      </c>
      <c r="C587" s="11" t="s">
        <v>556</v>
      </c>
      <c r="D587" s="12">
        <v>67</v>
      </c>
      <c r="E587" s="12">
        <v>838</v>
      </c>
      <c r="F587" s="13">
        <f t="shared" si="11"/>
        <v>1.0662798539272945E-2</v>
      </c>
      <c r="G587" s="14">
        <v>4199</v>
      </c>
      <c r="H587" s="12">
        <v>2154</v>
      </c>
      <c r="I587" s="12">
        <v>2045</v>
      </c>
      <c r="J587" s="10" t="s">
        <v>556</v>
      </c>
      <c r="K587" s="10" t="s">
        <v>4212</v>
      </c>
      <c r="L587" s="10" t="s">
        <v>4213</v>
      </c>
      <c r="M587" s="12" t="s">
        <v>4214</v>
      </c>
      <c r="N587" s="12">
        <v>1491</v>
      </c>
      <c r="O587" s="15" t="s">
        <v>2339</v>
      </c>
    </row>
    <row r="588" spans="1:15" x14ac:dyDescent="0.2">
      <c r="A588" s="10" t="s">
        <v>520</v>
      </c>
      <c r="B588" s="10">
        <v>14039</v>
      </c>
      <c r="C588" s="11" t="s">
        <v>557</v>
      </c>
      <c r="D588" s="12">
        <v>2</v>
      </c>
      <c r="E588" s="12">
        <v>151</v>
      </c>
      <c r="F588" s="13">
        <f t="shared" si="11"/>
        <v>1.9213395935921416E-3</v>
      </c>
      <c r="G588" s="14">
        <v>1385629</v>
      </c>
      <c r="H588" s="12">
        <v>666997</v>
      </c>
      <c r="I588" s="12">
        <v>718632</v>
      </c>
      <c r="J588" s="10" t="s">
        <v>557</v>
      </c>
      <c r="K588" s="10" t="s">
        <v>4215</v>
      </c>
      <c r="L588" s="10" t="s">
        <v>4216</v>
      </c>
      <c r="M588" s="12" t="s">
        <v>4217</v>
      </c>
      <c r="N588" s="12">
        <v>1536</v>
      </c>
      <c r="O588" s="15" t="s">
        <v>2387</v>
      </c>
    </row>
    <row r="589" spans="1:15" x14ac:dyDescent="0.2">
      <c r="A589" s="10" t="s">
        <v>520</v>
      </c>
      <c r="B589" s="10">
        <v>14040</v>
      </c>
      <c r="C589" s="11" t="s">
        <v>558</v>
      </c>
      <c r="D589" s="12">
        <v>52</v>
      </c>
      <c r="E589" s="12">
        <v>756</v>
      </c>
      <c r="F589" s="13">
        <f t="shared" si="11"/>
        <v>9.61942207122953E-3</v>
      </c>
      <c r="G589" s="14">
        <v>8732</v>
      </c>
      <c r="H589" s="12">
        <v>4368</v>
      </c>
      <c r="I589" s="12">
        <v>4364</v>
      </c>
      <c r="J589" s="10" t="s">
        <v>558</v>
      </c>
      <c r="K589" s="10" t="s">
        <v>4218</v>
      </c>
      <c r="L589" s="10" t="s">
        <v>4219</v>
      </c>
      <c r="M589" s="12" t="s">
        <v>4220</v>
      </c>
      <c r="N589" s="12">
        <v>1300</v>
      </c>
      <c r="O589" s="15" t="s">
        <v>2339</v>
      </c>
    </row>
    <row r="590" spans="1:15" x14ac:dyDescent="0.2">
      <c r="A590" s="10" t="s">
        <v>520</v>
      </c>
      <c r="B590" s="10">
        <v>14041</v>
      </c>
      <c r="C590" s="11" t="s">
        <v>559</v>
      </c>
      <c r="D590" s="12">
        <v>32</v>
      </c>
      <c r="E590" s="12">
        <v>309</v>
      </c>
      <c r="F590" s="13">
        <f t="shared" si="11"/>
        <v>3.9317479100660383E-3</v>
      </c>
      <c r="G590" s="14">
        <v>5920</v>
      </c>
      <c r="H590" s="12">
        <v>2907</v>
      </c>
      <c r="I590" s="12">
        <v>3013</v>
      </c>
      <c r="J590" s="10" t="s">
        <v>559</v>
      </c>
      <c r="K590" s="10" t="s">
        <v>4221</v>
      </c>
      <c r="L590" s="10" t="s">
        <v>4222</v>
      </c>
      <c r="M590" s="12" t="s">
        <v>4223</v>
      </c>
      <c r="N590" s="12">
        <v>1847</v>
      </c>
      <c r="O590" s="15" t="s">
        <v>2363</v>
      </c>
    </row>
    <row r="591" spans="1:15" x14ac:dyDescent="0.2">
      <c r="A591" s="10" t="s">
        <v>520</v>
      </c>
      <c r="B591" s="10">
        <v>14042</v>
      </c>
      <c r="C591" s="11" t="s">
        <v>560</v>
      </c>
      <c r="D591" s="12">
        <v>62</v>
      </c>
      <c r="E591" s="12">
        <v>770</v>
      </c>
      <c r="F591" s="13">
        <f t="shared" si="11"/>
        <v>9.7975595169930395E-3</v>
      </c>
      <c r="G591" s="14">
        <v>10015</v>
      </c>
      <c r="H591" s="12">
        <v>4838</v>
      </c>
      <c r="I591" s="12">
        <v>5177</v>
      </c>
      <c r="J591" s="10" t="s">
        <v>4224</v>
      </c>
      <c r="K591" s="10" t="s">
        <v>4225</v>
      </c>
      <c r="L591" s="10" t="s">
        <v>4226</v>
      </c>
      <c r="M591" s="12" t="s">
        <v>4227</v>
      </c>
      <c r="N591" s="12">
        <v>1753</v>
      </c>
      <c r="O591" s="15" t="s">
        <v>2363</v>
      </c>
    </row>
    <row r="592" spans="1:15" x14ac:dyDescent="0.2">
      <c r="A592" s="10" t="s">
        <v>520</v>
      </c>
      <c r="B592" s="10">
        <v>14043</v>
      </c>
      <c r="C592" s="11" t="s">
        <v>561</v>
      </c>
      <c r="D592" s="12">
        <v>139</v>
      </c>
      <c r="E592" s="12">
        <v>2011</v>
      </c>
      <c r="F592" s="13">
        <f t="shared" si="11"/>
        <v>2.5588171673601303E-2</v>
      </c>
      <c r="G592" s="14">
        <v>23258</v>
      </c>
      <c r="H592" s="12">
        <v>11626</v>
      </c>
      <c r="I592" s="12">
        <v>11632</v>
      </c>
      <c r="J592" s="10" t="s">
        <v>561</v>
      </c>
      <c r="K592" s="10" t="s">
        <v>4228</v>
      </c>
      <c r="L592" s="10" t="s">
        <v>4229</v>
      </c>
      <c r="M592" s="10" t="s">
        <v>4230</v>
      </c>
      <c r="N592" s="10">
        <v>280</v>
      </c>
      <c r="O592" s="15" t="s">
        <v>2339</v>
      </c>
    </row>
    <row r="593" spans="1:15" x14ac:dyDescent="0.2">
      <c r="A593" s="10" t="s">
        <v>520</v>
      </c>
      <c r="B593" s="10">
        <v>14044</v>
      </c>
      <c r="C593" s="11" t="s">
        <v>562</v>
      </c>
      <c r="D593" s="12">
        <v>105</v>
      </c>
      <c r="E593" s="12">
        <v>202</v>
      </c>
      <c r="F593" s="13">
        <f t="shared" si="11"/>
        <v>2.5702688603020702E-3</v>
      </c>
      <c r="G593" s="14">
        <v>67969</v>
      </c>
      <c r="H593" s="12">
        <v>33422</v>
      </c>
      <c r="I593" s="12">
        <v>34547</v>
      </c>
      <c r="J593" s="10" t="s">
        <v>4231</v>
      </c>
      <c r="K593" s="10" t="s">
        <v>4232</v>
      </c>
      <c r="L593" s="10" t="s">
        <v>4233</v>
      </c>
      <c r="M593" s="12" t="s">
        <v>4234</v>
      </c>
      <c r="N593" s="12">
        <v>1601</v>
      </c>
      <c r="O593" s="15" t="s">
        <v>2363</v>
      </c>
    </row>
    <row r="594" spans="1:15" x14ac:dyDescent="0.2">
      <c r="A594" s="10" t="s">
        <v>520</v>
      </c>
      <c r="B594" s="10">
        <v>14045</v>
      </c>
      <c r="C594" s="11" t="s">
        <v>563</v>
      </c>
      <c r="D594" s="12">
        <v>178</v>
      </c>
      <c r="E594" s="12">
        <v>832</v>
      </c>
      <c r="F594" s="13">
        <f t="shared" si="11"/>
        <v>1.0586453919660012E-2</v>
      </c>
      <c r="G594" s="14">
        <v>20465</v>
      </c>
      <c r="H594" s="12">
        <v>9976</v>
      </c>
      <c r="I594" s="12">
        <v>10489</v>
      </c>
      <c r="J594" s="10" t="s">
        <v>4235</v>
      </c>
      <c r="K594" s="10" t="s">
        <v>4236</v>
      </c>
      <c r="L594" s="10" t="s">
        <v>4237</v>
      </c>
      <c r="M594" s="12" t="s">
        <v>4238</v>
      </c>
      <c r="N594" s="12">
        <v>1647</v>
      </c>
      <c r="O594" s="15" t="s">
        <v>2339</v>
      </c>
    </row>
    <row r="595" spans="1:15" x14ac:dyDescent="0.2">
      <c r="A595" s="10" t="s">
        <v>520</v>
      </c>
      <c r="B595" s="10">
        <v>14046</v>
      </c>
      <c r="C595" s="11" t="s">
        <v>564</v>
      </c>
      <c r="D595" s="12">
        <v>177</v>
      </c>
      <c r="E595" s="12">
        <v>521</v>
      </c>
      <c r="F595" s="13">
        <f t="shared" si="11"/>
        <v>6.6292578030563293E-3</v>
      </c>
      <c r="G595" s="14">
        <v>32678</v>
      </c>
      <c r="H595" s="12">
        <v>16012</v>
      </c>
      <c r="I595" s="12">
        <v>16666</v>
      </c>
      <c r="J595" s="10" t="s">
        <v>564</v>
      </c>
      <c r="K595" s="10" t="s">
        <v>4239</v>
      </c>
      <c r="L595" s="10" t="s">
        <v>4240</v>
      </c>
      <c r="M595" s="12" t="s">
        <v>4241</v>
      </c>
      <c r="N595" s="12">
        <v>1779</v>
      </c>
      <c r="O595" s="15" t="s">
        <v>2354</v>
      </c>
    </row>
    <row r="596" spans="1:15" x14ac:dyDescent="0.2">
      <c r="A596" s="10" t="s">
        <v>520</v>
      </c>
      <c r="B596" s="10">
        <v>14047</v>
      </c>
      <c r="C596" s="11" t="s">
        <v>565</v>
      </c>
      <c r="D596" s="12">
        <v>15</v>
      </c>
      <c r="E596" s="12">
        <v>163</v>
      </c>
      <c r="F596" s="13">
        <f t="shared" si="11"/>
        <v>2.0740288328180072E-3</v>
      </c>
      <c r="G596" s="14">
        <v>24894</v>
      </c>
      <c r="H596" s="12">
        <v>12464</v>
      </c>
      <c r="I596" s="12">
        <v>12430</v>
      </c>
      <c r="J596" s="10" t="s">
        <v>565</v>
      </c>
      <c r="K596" s="10" t="s">
        <v>4242</v>
      </c>
      <c r="L596" s="10" t="s">
        <v>4243</v>
      </c>
      <c r="M596" s="12" t="s">
        <v>4244</v>
      </c>
      <c r="N596" s="12">
        <v>1565</v>
      </c>
      <c r="O596" s="15" t="s">
        <v>2354</v>
      </c>
    </row>
    <row r="597" spans="1:15" x14ac:dyDescent="0.2">
      <c r="A597" s="10" t="s">
        <v>520</v>
      </c>
      <c r="B597" s="10">
        <v>14048</v>
      </c>
      <c r="C597" s="11" t="s">
        <v>4</v>
      </c>
      <c r="D597" s="12">
        <v>167</v>
      </c>
      <c r="E597" s="12">
        <v>665</v>
      </c>
      <c r="F597" s="13">
        <f t="shared" si="11"/>
        <v>8.4615286737667154E-3</v>
      </c>
      <c r="G597" s="14">
        <v>18982</v>
      </c>
      <c r="H597" s="12">
        <v>8874</v>
      </c>
      <c r="I597" s="12">
        <v>10108</v>
      </c>
      <c r="J597" s="10" t="s">
        <v>4</v>
      </c>
      <c r="K597" s="10" t="s">
        <v>4245</v>
      </c>
      <c r="L597" s="10" t="s">
        <v>4246</v>
      </c>
      <c r="M597" s="12" t="s">
        <v>4247</v>
      </c>
      <c r="N597" s="12">
        <v>2108</v>
      </c>
      <c r="O597" s="15" t="s">
        <v>2339</v>
      </c>
    </row>
    <row r="598" spans="1:15" x14ac:dyDescent="0.2">
      <c r="A598" s="10" t="s">
        <v>520</v>
      </c>
      <c r="B598" s="10">
        <v>14049</v>
      </c>
      <c r="C598" s="11" t="s">
        <v>566</v>
      </c>
      <c r="D598" s="12">
        <v>157</v>
      </c>
      <c r="E598" s="12">
        <v>1476</v>
      </c>
      <c r="F598" s="13">
        <f t="shared" si="11"/>
        <v>1.8780776424781463E-2</v>
      </c>
      <c r="G598" s="14">
        <v>9425</v>
      </c>
      <c r="H598" s="12">
        <v>5053</v>
      </c>
      <c r="I598" s="12">
        <v>4372</v>
      </c>
      <c r="J598" s="10" t="s">
        <v>4248</v>
      </c>
      <c r="K598" s="10" t="s">
        <v>4249</v>
      </c>
      <c r="L598" s="10" t="s">
        <v>4250</v>
      </c>
      <c r="M598" s="10" t="s">
        <v>4251</v>
      </c>
      <c r="N598" s="10">
        <v>759</v>
      </c>
      <c r="O598" s="15" t="s">
        <v>2339</v>
      </c>
    </row>
    <row r="599" spans="1:15" x14ac:dyDescent="0.2">
      <c r="A599" s="10" t="s">
        <v>520</v>
      </c>
      <c r="B599" s="10">
        <v>14050</v>
      </c>
      <c r="C599" s="11" t="s">
        <v>567</v>
      </c>
      <c r="D599" s="12">
        <v>59</v>
      </c>
      <c r="E599" s="12">
        <v>326</v>
      </c>
      <c r="F599" s="13">
        <f t="shared" si="11"/>
        <v>4.1480576656360143E-3</v>
      </c>
      <c r="G599" s="14">
        <v>47105</v>
      </c>
      <c r="H599" s="12">
        <v>23229</v>
      </c>
      <c r="I599" s="12">
        <v>23876</v>
      </c>
      <c r="J599" s="10" t="s">
        <v>567</v>
      </c>
      <c r="K599" s="10" t="s">
        <v>4252</v>
      </c>
      <c r="L599" s="10" t="s">
        <v>4253</v>
      </c>
      <c r="M599" s="12" t="s">
        <v>4254</v>
      </c>
      <c r="N599" s="12">
        <v>1537</v>
      </c>
      <c r="O599" s="15" t="s">
        <v>2349</v>
      </c>
    </row>
    <row r="600" spans="1:15" x14ac:dyDescent="0.2">
      <c r="A600" s="10" t="s">
        <v>520</v>
      </c>
      <c r="B600" s="10">
        <v>14051</v>
      </c>
      <c r="C600" s="11" t="s">
        <v>568</v>
      </c>
      <c r="D600" s="12">
        <v>24</v>
      </c>
      <c r="E600" s="12">
        <v>138</v>
      </c>
      <c r="F600" s="13">
        <f t="shared" si="11"/>
        <v>1.7559262510974539E-3</v>
      </c>
      <c r="G600" s="14">
        <v>30855</v>
      </c>
      <c r="H600" s="12">
        <v>15259</v>
      </c>
      <c r="I600" s="12">
        <v>15596</v>
      </c>
      <c r="J600" s="10" t="s">
        <v>568</v>
      </c>
      <c r="K600" s="10" t="s">
        <v>4255</v>
      </c>
      <c r="L600" s="10" t="s">
        <v>4256</v>
      </c>
      <c r="M600" s="12" t="s">
        <v>4257</v>
      </c>
      <c r="N600" s="12">
        <v>1525</v>
      </c>
      <c r="O600" s="15" t="s">
        <v>2363</v>
      </c>
    </row>
    <row r="601" spans="1:15" x14ac:dyDescent="0.2">
      <c r="A601" s="10" t="s">
        <v>520</v>
      </c>
      <c r="B601" s="10">
        <v>14052</v>
      </c>
      <c r="C601" s="11" t="s">
        <v>569</v>
      </c>
      <c r="D601" s="12">
        <v>28</v>
      </c>
      <c r="E601" s="12">
        <v>246</v>
      </c>
      <c r="F601" s="13">
        <f t="shared" si="11"/>
        <v>3.1301294041302438E-3</v>
      </c>
      <c r="G601" s="14">
        <v>5534</v>
      </c>
      <c r="H601" s="12">
        <v>2669</v>
      </c>
      <c r="I601" s="12">
        <v>2865</v>
      </c>
      <c r="J601" s="10" t="s">
        <v>569</v>
      </c>
      <c r="K601" s="10" t="s">
        <v>4258</v>
      </c>
      <c r="L601" s="10" t="s">
        <v>4259</v>
      </c>
      <c r="M601" s="12" t="s">
        <v>4260</v>
      </c>
      <c r="N601" s="12">
        <v>1233</v>
      </c>
      <c r="O601" s="15" t="s">
        <v>2363</v>
      </c>
    </row>
    <row r="602" spans="1:15" x14ac:dyDescent="0.2">
      <c r="A602" s="10" t="s">
        <v>520</v>
      </c>
      <c r="B602" s="10">
        <v>14053</v>
      </c>
      <c r="C602" s="11" t="s">
        <v>570</v>
      </c>
      <c r="D602" s="12">
        <v>445</v>
      </c>
      <c r="E602" s="12">
        <v>2515</v>
      </c>
      <c r="F602" s="13">
        <f t="shared" si="11"/>
        <v>3.2001119721087656E-2</v>
      </c>
      <c r="G602" s="14">
        <v>172403</v>
      </c>
      <c r="H602" s="12">
        <v>83977</v>
      </c>
      <c r="I602" s="12">
        <v>88426</v>
      </c>
      <c r="J602" s="10" t="s">
        <v>4261</v>
      </c>
      <c r="K602" s="10" t="s">
        <v>4262</v>
      </c>
      <c r="L602" s="10" t="s">
        <v>4263</v>
      </c>
      <c r="M602" s="12" t="s">
        <v>4264</v>
      </c>
      <c r="N602" s="12">
        <v>1876</v>
      </c>
      <c r="O602" s="15" t="s">
        <v>2354</v>
      </c>
    </row>
    <row r="603" spans="1:15" x14ac:dyDescent="0.2">
      <c r="A603" s="10" t="s">
        <v>520</v>
      </c>
      <c r="B603" s="10">
        <v>14054</v>
      </c>
      <c r="C603" s="11" t="s">
        <v>571</v>
      </c>
      <c r="D603" s="12">
        <v>11</v>
      </c>
      <c r="E603" s="12">
        <v>114</v>
      </c>
      <c r="F603" s="13">
        <f t="shared" si="11"/>
        <v>1.4505477726457227E-3</v>
      </c>
      <c r="G603" s="14">
        <v>5368</v>
      </c>
      <c r="H603" s="12">
        <v>2670</v>
      </c>
      <c r="I603" s="12">
        <v>2698</v>
      </c>
      <c r="J603" s="10" t="s">
        <v>571</v>
      </c>
      <c r="K603" s="10" t="s">
        <v>4265</v>
      </c>
      <c r="L603" s="10" t="s">
        <v>4266</v>
      </c>
      <c r="M603" s="10" t="s">
        <v>4267</v>
      </c>
      <c r="N603" s="10">
        <v>876</v>
      </c>
      <c r="O603" s="15" t="s">
        <v>2363</v>
      </c>
    </row>
    <row r="604" spans="1:15" x14ac:dyDescent="0.2">
      <c r="A604" s="10" t="s">
        <v>520</v>
      </c>
      <c r="B604" s="10">
        <v>14055</v>
      </c>
      <c r="C604" s="11" t="s">
        <v>572</v>
      </c>
      <c r="D604" s="12">
        <v>24</v>
      </c>
      <c r="E604" s="12">
        <v>293</v>
      </c>
      <c r="F604" s="13">
        <f t="shared" si="11"/>
        <v>3.7281622577648842E-3</v>
      </c>
      <c r="G604" s="14">
        <v>21781</v>
      </c>
      <c r="H604" s="12">
        <v>10589</v>
      </c>
      <c r="I604" s="12">
        <v>11192</v>
      </c>
      <c r="J604" s="10" t="s">
        <v>572</v>
      </c>
      <c r="K604" s="10" t="s">
        <v>4268</v>
      </c>
      <c r="L604" s="10" t="s">
        <v>4269</v>
      </c>
      <c r="M604" s="12" t="s">
        <v>4270</v>
      </c>
      <c r="N604" s="12">
        <v>1390</v>
      </c>
      <c r="O604" s="15" t="s">
        <v>2354</v>
      </c>
    </row>
    <row r="605" spans="1:15" x14ac:dyDescent="0.2">
      <c r="A605" s="10" t="s">
        <v>520</v>
      </c>
      <c r="B605" s="10">
        <v>14056</v>
      </c>
      <c r="C605" s="11" t="s">
        <v>573</v>
      </c>
      <c r="D605" s="12">
        <v>89</v>
      </c>
      <c r="E605" s="12">
        <v>776</v>
      </c>
      <c r="F605" s="13">
        <f t="shared" si="11"/>
        <v>9.8739041366059724E-3</v>
      </c>
      <c r="G605" s="14">
        <v>1815</v>
      </c>
      <c r="H605" s="12">
        <v>914</v>
      </c>
      <c r="I605" s="12">
        <v>901</v>
      </c>
      <c r="J605" s="10" t="s">
        <v>3307</v>
      </c>
      <c r="K605" s="10" t="s">
        <v>4271</v>
      </c>
      <c r="L605" s="10" t="s">
        <v>4272</v>
      </c>
      <c r="M605" s="10" t="s">
        <v>4273</v>
      </c>
      <c r="N605" s="10">
        <v>944</v>
      </c>
      <c r="O605" s="15" t="s">
        <v>2339</v>
      </c>
    </row>
    <row r="606" spans="1:15" x14ac:dyDescent="0.2">
      <c r="A606" s="10" t="s">
        <v>520</v>
      </c>
      <c r="B606" s="10">
        <v>14057</v>
      </c>
      <c r="C606" s="11" t="s">
        <v>574</v>
      </c>
      <c r="D606" s="12">
        <v>9</v>
      </c>
      <c r="E606" s="12">
        <v>134</v>
      </c>
      <c r="F606" s="13">
        <f t="shared" si="11"/>
        <v>1.7050298380221654E-3</v>
      </c>
      <c r="G606" s="14">
        <v>4099</v>
      </c>
      <c r="H606" s="12">
        <v>2002</v>
      </c>
      <c r="I606" s="12">
        <v>2097</v>
      </c>
      <c r="J606" s="10" t="s">
        <v>4274</v>
      </c>
      <c r="K606" s="10" t="s">
        <v>4275</v>
      </c>
      <c r="L606" s="10" t="s">
        <v>4276</v>
      </c>
      <c r="M606" s="12" t="s">
        <v>4277</v>
      </c>
      <c r="N606" s="12">
        <v>2073</v>
      </c>
      <c r="O606" s="15" t="s">
        <v>2363</v>
      </c>
    </row>
    <row r="607" spans="1:15" x14ac:dyDescent="0.2">
      <c r="A607" s="10" t="s">
        <v>520</v>
      </c>
      <c r="B607" s="10">
        <v>14058</v>
      </c>
      <c r="C607" s="11" t="s">
        <v>575</v>
      </c>
      <c r="D607" s="12">
        <v>157</v>
      </c>
      <c r="E607" s="12">
        <v>1843</v>
      </c>
      <c r="F607" s="13">
        <f t="shared" si="11"/>
        <v>2.3450522324439185E-2</v>
      </c>
      <c r="G607" s="14">
        <v>14451</v>
      </c>
      <c r="H607" s="12">
        <v>7039</v>
      </c>
      <c r="I607" s="12">
        <v>7412</v>
      </c>
      <c r="J607" s="10" t="s">
        <v>575</v>
      </c>
      <c r="K607" s="10" t="s">
        <v>4278</v>
      </c>
      <c r="L607" s="10" t="s">
        <v>4279</v>
      </c>
      <c r="M607" s="12" t="s">
        <v>4280</v>
      </c>
      <c r="N607" s="12">
        <v>1237</v>
      </c>
      <c r="O607" s="15" t="s">
        <v>2363</v>
      </c>
    </row>
    <row r="608" spans="1:15" x14ac:dyDescent="0.2">
      <c r="A608" s="10" t="s">
        <v>520</v>
      </c>
      <c r="B608" s="10">
        <v>14059</v>
      </c>
      <c r="C608" s="11" t="s">
        <v>576</v>
      </c>
      <c r="D608" s="12">
        <v>54</v>
      </c>
      <c r="E608" s="12">
        <v>289</v>
      </c>
      <c r="F608" s="13">
        <f t="shared" si="11"/>
        <v>3.6772658446895955E-3</v>
      </c>
      <c r="G608" s="14">
        <v>14043</v>
      </c>
      <c r="H608" s="12">
        <v>6760</v>
      </c>
      <c r="I608" s="12">
        <v>7283</v>
      </c>
      <c r="J608" s="10" t="s">
        <v>576</v>
      </c>
      <c r="K608" s="10" t="s">
        <v>4281</v>
      </c>
      <c r="L608" s="10" t="s">
        <v>4282</v>
      </c>
      <c r="M608" s="12" t="s">
        <v>4283</v>
      </c>
      <c r="N608" s="12">
        <v>2234</v>
      </c>
      <c r="O608" s="15" t="s">
        <v>2363</v>
      </c>
    </row>
    <row r="609" spans="1:15" x14ac:dyDescent="0.2">
      <c r="A609" s="10" t="s">
        <v>520</v>
      </c>
      <c r="B609" s="10">
        <v>14060</v>
      </c>
      <c r="C609" s="11" t="s">
        <v>577</v>
      </c>
      <c r="D609" s="12">
        <v>62</v>
      </c>
      <c r="E609" s="12">
        <v>287</v>
      </c>
      <c r="F609" s="13">
        <f t="shared" si="11"/>
        <v>3.6518176381519513E-3</v>
      </c>
      <c r="G609" s="14">
        <v>5307</v>
      </c>
      <c r="H609" s="12">
        <v>2447</v>
      </c>
      <c r="I609" s="12">
        <v>2860</v>
      </c>
      <c r="J609" s="10" t="s">
        <v>577</v>
      </c>
      <c r="K609" s="10" t="s">
        <v>4284</v>
      </c>
      <c r="L609" s="10" t="s">
        <v>4285</v>
      </c>
      <c r="M609" s="12" t="s">
        <v>4286</v>
      </c>
      <c r="N609" s="12">
        <v>1747</v>
      </c>
      <c r="O609" s="15" t="s">
        <v>2363</v>
      </c>
    </row>
    <row r="610" spans="1:15" x14ac:dyDescent="0.2">
      <c r="A610" s="10" t="s">
        <v>520</v>
      </c>
      <c r="B610" s="10">
        <v>14061</v>
      </c>
      <c r="C610" s="11" t="s">
        <v>578</v>
      </c>
      <c r="D610" s="12">
        <v>530</v>
      </c>
      <c r="E610" s="12">
        <v>3364</v>
      </c>
      <c r="F610" s="13">
        <f t="shared" si="11"/>
        <v>4.2803883396317646E-2</v>
      </c>
      <c r="G610" s="14">
        <v>22083</v>
      </c>
      <c r="H610" s="12">
        <v>10615</v>
      </c>
      <c r="I610" s="12">
        <v>11468</v>
      </c>
      <c r="J610" s="10" t="s">
        <v>578</v>
      </c>
      <c r="K610" s="10" t="s">
        <v>4287</v>
      </c>
      <c r="L610" s="10" t="s">
        <v>4288</v>
      </c>
      <c r="M610" s="12" t="s">
        <v>4289</v>
      </c>
      <c r="N610" s="12">
        <v>1357</v>
      </c>
      <c r="O610" s="15" t="s">
        <v>2339</v>
      </c>
    </row>
    <row r="611" spans="1:15" x14ac:dyDescent="0.2">
      <c r="A611" s="10" t="s">
        <v>520</v>
      </c>
      <c r="B611" s="10">
        <v>14062</v>
      </c>
      <c r="C611" s="11" t="s">
        <v>579</v>
      </c>
      <c r="D611" s="12">
        <v>32</v>
      </c>
      <c r="E611" s="12">
        <v>631</v>
      </c>
      <c r="F611" s="13">
        <f t="shared" si="11"/>
        <v>8.0289091626267635E-3</v>
      </c>
      <c r="G611" s="14">
        <v>3638</v>
      </c>
      <c r="H611" s="12">
        <v>1817</v>
      </c>
      <c r="I611" s="12">
        <v>1821</v>
      </c>
      <c r="J611" s="10" t="s">
        <v>579</v>
      </c>
      <c r="K611" s="10" t="s">
        <v>4290</v>
      </c>
      <c r="L611" s="10" t="s">
        <v>4291</v>
      </c>
      <c r="M611" s="12" t="s">
        <v>4292</v>
      </c>
      <c r="N611" s="12">
        <v>1539</v>
      </c>
      <c r="O611" s="15" t="s">
        <v>2339</v>
      </c>
    </row>
    <row r="612" spans="1:15" x14ac:dyDescent="0.2">
      <c r="A612" s="10" t="s">
        <v>520</v>
      </c>
      <c r="B612" s="10">
        <v>14063</v>
      </c>
      <c r="C612" s="11" t="s">
        <v>580</v>
      </c>
      <c r="D612" s="12">
        <v>52</v>
      </c>
      <c r="E612" s="12">
        <v>243</v>
      </c>
      <c r="F612" s="13">
        <f t="shared" si="11"/>
        <v>3.0919570943237777E-3</v>
      </c>
      <c r="G612" s="14">
        <v>106050</v>
      </c>
      <c r="H612" s="12">
        <v>51775</v>
      </c>
      <c r="I612" s="12">
        <v>54275</v>
      </c>
      <c r="J612" s="10" t="s">
        <v>580</v>
      </c>
      <c r="K612" s="10" t="s">
        <v>4293</v>
      </c>
      <c r="L612" s="10" t="s">
        <v>4294</v>
      </c>
      <c r="M612" s="12" t="s">
        <v>4295</v>
      </c>
      <c r="N612" s="12">
        <v>1530</v>
      </c>
      <c r="O612" s="15" t="s">
        <v>2354</v>
      </c>
    </row>
    <row r="613" spans="1:15" x14ac:dyDescent="0.2">
      <c r="A613" s="10" t="s">
        <v>520</v>
      </c>
      <c r="B613" s="10">
        <v>14064</v>
      </c>
      <c r="C613" s="11" t="s">
        <v>581</v>
      </c>
      <c r="D613" s="12">
        <v>62</v>
      </c>
      <c r="E613" s="12">
        <v>1156</v>
      </c>
      <c r="F613" s="13">
        <f t="shared" si="11"/>
        <v>1.4709063378758382E-2</v>
      </c>
      <c r="G613" s="14">
        <v>33588</v>
      </c>
      <c r="H613" s="12">
        <v>16258</v>
      </c>
      <c r="I613" s="12">
        <v>17330</v>
      </c>
      <c r="J613" s="10" t="s">
        <v>4296</v>
      </c>
      <c r="K613" s="10" t="s">
        <v>4297</v>
      </c>
      <c r="L613" s="10" t="s">
        <v>4298</v>
      </c>
      <c r="M613" s="12" t="s">
        <v>4299</v>
      </c>
      <c r="N613" s="12">
        <v>2221</v>
      </c>
      <c r="O613" s="15" t="s">
        <v>2363</v>
      </c>
    </row>
    <row r="614" spans="1:15" x14ac:dyDescent="0.2">
      <c r="A614" s="10" t="s">
        <v>520</v>
      </c>
      <c r="B614" s="10">
        <v>14065</v>
      </c>
      <c r="C614" s="11" t="s">
        <v>582</v>
      </c>
      <c r="D614" s="12">
        <v>122</v>
      </c>
      <c r="E614" s="12">
        <v>875</v>
      </c>
      <c r="F614" s="13">
        <f t="shared" si="11"/>
        <v>1.1133590360219364E-2</v>
      </c>
      <c r="G614" s="14">
        <v>11386</v>
      </c>
      <c r="H614" s="12">
        <v>5674</v>
      </c>
      <c r="I614" s="12">
        <v>5712</v>
      </c>
      <c r="J614" s="10" t="s">
        <v>582</v>
      </c>
      <c r="K614" s="10" t="s">
        <v>4300</v>
      </c>
      <c r="L614" s="10" t="s">
        <v>4301</v>
      </c>
      <c r="M614" s="10" t="s">
        <v>4302</v>
      </c>
      <c r="N614" s="10">
        <v>716</v>
      </c>
      <c r="O614" s="15" t="s">
        <v>2363</v>
      </c>
    </row>
    <row r="615" spans="1:15" x14ac:dyDescent="0.2">
      <c r="A615" s="10" t="s">
        <v>520</v>
      </c>
      <c r="B615" s="10">
        <v>14066</v>
      </c>
      <c r="C615" s="11" t="s">
        <v>583</v>
      </c>
      <c r="D615" s="12">
        <v>71</v>
      </c>
      <c r="E615" s="12">
        <v>835</v>
      </c>
      <c r="F615" s="13">
        <f t="shared" ref="F615:F674" si="12">E615/78591</f>
        <v>1.0624626229466479E-2</v>
      </c>
      <c r="G615" s="14">
        <v>53659</v>
      </c>
      <c r="H615" s="12">
        <v>26380</v>
      </c>
      <c r="I615" s="12">
        <v>27279</v>
      </c>
      <c r="J615" s="10" t="s">
        <v>583</v>
      </c>
      <c r="K615" s="10" t="s">
        <v>4303</v>
      </c>
      <c r="L615" s="10" t="s">
        <v>4304</v>
      </c>
      <c r="M615" s="12" t="s">
        <v>4305</v>
      </c>
      <c r="N615" s="12">
        <v>1524</v>
      </c>
      <c r="O615" s="15" t="s">
        <v>2363</v>
      </c>
    </row>
    <row r="616" spans="1:15" x14ac:dyDescent="0.2">
      <c r="A616" s="10" t="s">
        <v>520</v>
      </c>
      <c r="B616" s="10">
        <v>14067</v>
      </c>
      <c r="C616" s="11" t="s">
        <v>584</v>
      </c>
      <c r="D616" s="12">
        <v>104</v>
      </c>
      <c r="E616" s="12">
        <v>681</v>
      </c>
      <c r="F616" s="13">
        <f t="shared" si="12"/>
        <v>8.6651143260678704E-3</v>
      </c>
      <c r="G616" s="14">
        <v>291839</v>
      </c>
      <c r="H616" s="12">
        <v>146187</v>
      </c>
      <c r="I616" s="12">
        <v>145652</v>
      </c>
      <c r="J616" s="10" t="s">
        <v>584</v>
      </c>
      <c r="K616" s="10" t="s">
        <v>4306</v>
      </c>
      <c r="L616" s="10" t="s">
        <v>4307</v>
      </c>
      <c r="M616" s="10" t="s">
        <v>4308</v>
      </c>
      <c r="N616" s="10">
        <v>101</v>
      </c>
      <c r="O616" s="15" t="s">
        <v>2335</v>
      </c>
    </row>
    <row r="617" spans="1:15" x14ac:dyDescent="0.2">
      <c r="A617" s="10" t="s">
        <v>520</v>
      </c>
      <c r="B617" s="10">
        <v>14068</v>
      </c>
      <c r="C617" s="11" t="s">
        <v>585</v>
      </c>
      <c r="D617" s="12">
        <v>142</v>
      </c>
      <c r="E617" s="12">
        <v>1848</v>
      </c>
      <c r="F617" s="13">
        <f t="shared" si="12"/>
        <v>2.3514142840783295E-2</v>
      </c>
      <c r="G617" s="14">
        <v>11303</v>
      </c>
      <c r="H617" s="12">
        <v>5695</v>
      </c>
      <c r="I617" s="12">
        <v>5608</v>
      </c>
      <c r="J617" s="10" t="s">
        <v>585</v>
      </c>
      <c r="K617" s="10" t="s">
        <v>4309</v>
      </c>
      <c r="L617" s="10" t="s">
        <v>4310</v>
      </c>
      <c r="M617" s="10" t="s">
        <v>4311</v>
      </c>
      <c r="N617" s="10">
        <v>446</v>
      </c>
      <c r="O617" s="15" t="s">
        <v>2339</v>
      </c>
    </row>
    <row r="618" spans="1:15" x14ac:dyDescent="0.2">
      <c r="A618" s="10" t="s">
        <v>520</v>
      </c>
      <c r="B618" s="10">
        <v>14069</v>
      </c>
      <c r="C618" s="11" t="s">
        <v>586</v>
      </c>
      <c r="D618" s="12">
        <v>122</v>
      </c>
      <c r="E618" s="12">
        <v>674</v>
      </c>
      <c r="F618" s="13">
        <f t="shared" si="12"/>
        <v>8.5760456031861148E-3</v>
      </c>
      <c r="G618" s="14">
        <v>7734</v>
      </c>
      <c r="H618" s="12">
        <v>3677</v>
      </c>
      <c r="I618" s="12">
        <v>4057</v>
      </c>
      <c r="J618" s="10" t="s">
        <v>586</v>
      </c>
      <c r="K618" s="10" t="s">
        <v>4312</v>
      </c>
      <c r="L618" s="10" t="s">
        <v>4313</v>
      </c>
      <c r="M618" s="12" t="s">
        <v>4314</v>
      </c>
      <c r="N618" s="12">
        <v>1642</v>
      </c>
      <c r="O618" s="15" t="s">
        <v>2339</v>
      </c>
    </row>
    <row r="619" spans="1:15" x14ac:dyDescent="0.2">
      <c r="A619" s="10" t="s">
        <v>520</v>
      </c>
      <c r="B619" s="10">
        <v>14070</v>
      </c>
      <c r="C619" s="11" t="s">
        <v>587</v>
      </c>
      <c r="D619" s="12">
        <v>28</v>
      </c>
      <c r="E619" s="12">
        <v>88</v>
      </c>
      <c r="F619" s="13">
        <f t="shared" si="12"/>
        <v>1.1197210876563474E-3</v>
      </c>
      <c r="G619" s="14">
        <v>232852</v>
      </c>
      <c r="H619" s="12">
        <v>121690</v>
      </c>
      <c r="I619" s="12">
        <v>111162</v>
      </c>
      <c r="J619" s="10" t="s">
        <v>587</v>
      </c>
      <c r="K619" s="10" t="s">
        <v>4315</v>
      </c>
      <c r="L619" s="10" t="s">
        <v>4316</v>
      </c>
      <c r="M619" s="12" t="s">
        <v>4317</v>
      </c>
      <c r="N619" s="12">
        <v>1550</v>
      </c>
      <c r="O619" s="15" t="s">
        <v>2354</v>
      </c>
    </row>
    <row r="620" spans="1:15" x14ac:dyDescent="0.2">
      <c r="A620" s="10" t="s">
        <v>520</v>
      </c>
      <c r="B620" s="10">
        <v>14071</v>
      </c>
      <c r="C620" s="11" t="s">
        <v>588</v>
      </c>
      <c r="D620" s="12">
        <v>74</v>
      </c>
      <c r="E620" s="12">
        <v>523</v>
      </c>
      <c r="F620" s="13">
        <f t="shared" si="12"/>
        <v>6.6547060095939739E-3</v>
      </c>
      <c r="G620" s="14">
        <v>2924</v>
      </c>
      <c r="H620" s="12">
        <v>1465</v>
      </c>
      <c r="I620" s="12">
        <v>1459</v>
      </c>
      <c r="J620" s="10" t="s">
        <v>4318</v>
      </c>
      <c r="K620" s="10" t="s">
        <v>4319</v>
      </c>
      <c r="L620" s="10" t="s">
        <v>4320</v>
      </c>
      <c r="M620" s="10" t="s">
        <v>4321</v>
      </c>
      <c r="N620" s="10">
        <v>820</v>
      </c>
      <c r="O620" s="15" t="s">
        <v>2339</v>
      </c>
    </row>
    <row r="621" spans="1:15" x14ac:dyDescent="0.2">
      <c r="A621" s="10" t="s">
        <v>520</v>
      </c>
      <c r="B621" s="10">
        <v>14072</v>
      </c>
      <c r="C621" s="11" t="s">
        <v>589</v>
      </c>
      <c r="D621" s="12">
        <v>74</v>
      </c>
      <c r="E621" s="12">
        <v>352</v>
      </c>
      <c r="F621" s="13">
        <f t="shared" si="12"/>
        <v>4.4788843506253897E-3</v>
      </c>
      <c r="G621" s="14">
        <v>7609</v>
      </c>
      <c r="H621" s="12">
        <v>3739</v>
      </c>
      <c r="I621" s="12">
        <v>3870</v>
      </c>
      <c r="J621" s="10" t="s">
        <v>4322</v>
      </c>
      <c r="K621" s="10" t="s">
        <v>4323</v>
      </c>
      <c r="L621" s="10" t="s">
        <v>4324</v>
      </c>
      <c r="M621" s="12" t="s">
        <v>4325</v>
      </c>
      <c r="N621" s="12">
        <v>1940</v>
      </c>
      <c r="O621" s="15" t="s">
        <v>2363</v>
      </c>
    </row>
    <row r="622" spans="1:15" x14ac:dyDescent="0.2">
      <c r="A622" s="10" t="s">
        <v>520</v>
      </c>
      <c r="B622" s="10">
        <v>14073</v>
      </c>
      <c r="C622" s="11" t="s">
        <v>590</v>
      </c>
      <c r="D622" s="12">
        <v>260</v>
      </c>
      <c r="E622" s="12">
        <v>848</v>
      </c>
      <c r="F622" s="13">
        <f t="shared" si="12"/>
        <v>1.0790039571961165E-2</v>
      </c>
      <c r="G622" s="14">
        <v>72230</v>
      </c>
      <c r="H622" s="12">
        <v>35728</v>
      </c>
      <c r="I622" s="12">
        <v>36502</v>
      </c>
      <c r="J622" s="10" t="s">
        <v>4326</v>
      </c>
      <c r="K622" s="10" t="s">
        <v>4327</v>
      </c>
      <c r="L622" s="10" t="s">
        <v>4328</v>
      </c>
      <c r="M622" s="12" t="s">
        <v>4329</v>
      </c>
      <c r="N622" s="12">
        <v>1743</v>
      </c>
      <c r="O622" s="15" t="s">
        <v>2354</v>
      </c>
    </row>
    <row r="623" spans="1:15" x14ac:dyDescent="0.2">
      <c r="A623" s="10" t="s">
        <v>520</v>
      </c>
      <c r="B623" s="10">
        <v>14074</v>
      </c>
      <c r="C623" s="11" t="s">
        <v>591</v>
      </c>
      <c r="D623" s="12">
        <v>51</v>
      </c>
      <c r="E623" s="12">
        <v>262</v>
      </c>
      <c r="F623" s="13">
        <f t="shared" si="12"/>
        <v>3.3337150564313979E-3</v>
      </c>
      <c r="G623" s="14">
        <v>16792</v>
      </c>
      <c r="H623" s="12">
        <v>8051</v>
      </c>
      <c r="I623" s="12">
        <v>8741</v>
      </c>
      <c r="J623" s="10" t="s">
        <v>591</v>
      </c>
      <c r="K623" s="10" t="s">
        <v>4330</v>
      </c>
      <c r="L623" s="10" t="s">
        <v>4331</v>
      </c>
      <c r="M623" s="12" t="s">
        <v>4332</v>
      </c>
      <c r="N623" s="12">
        <v>2066</v>
      </c>
      <c r="O623" s="15" t="s">
        <v>2363</v>
      </c>
    </row>
    <row r="624" spans="1:15" x14ac:dyDescent="0.2">
      <c r="A624" s="10" t="s">
        <v>520</v>
      </c>
      <c r="B624" s="10">
        <v>14075</v>
      </c>
      <c r="C624" s="11" t="s">
        <v>409</v>
      </c>
      <c r="D624" s="12">
        <v>36</v>
      </c>
      <c r="E624" s="12">
        <v>306</v>
      </c>
      <c r="F624" s="13">
        <f t="shared" si="12"/>
        <v>3.8935756002595719E-3</v>
      </c>
      <c r="G624" s="14">
        <v>3791</v>
      </c>
      <c r="H624" s="12">
        <v>1893</v>
      </c>
      <c r="I624" s="12">
        <v>1898</v>
      </c>
      <c r="J624" s="10" t="s">
        <v>409</v>
      </c>
      <c r="K624" s="10" t="s">
        <v>4333</v>
      </c>
      <c r="L624" s="10" t="s">
        <v>4334</v>
      </c>
      <c r="M624" s="12" t="s">
        <v>4335</v>
      </c>
      <c r="N624" s="12">
        <v>1377</v>
      </c>
      <c r="O624" s="15" t="s">
        <v>2363</v>
      </c>
    </row>
    <row r="625" spans="1:15" x14ac:dyDescent="0.2">
      <c r="A625" s="10" t="s">
        <v>520</v>
      </c>
      <c r="B625" s="10">
        <v>14076</v>
      </c>
      <c r="C625" s="11" t="s">
        <v>592</v>
      </c>
      <c r="D625" s="12">
        <v>62</v>
      </c>
      <c r="E625" s="12">
        <v>690</v>
      </c>
      <c r="F625" s="13">
        <f t="shared" si="12"/>
        <v>8.7796312554872698E-3</v>
      </c>
      <c r="G625" s="14">
        <v>3095</v>
      </c>
      <c r="H625" s="12">
        <v>1510</v>
      </c>
      <c r="I625" s="12">
        <v>1585</v>
      </c>
      <c r="J625" s="10" t="s">
        <v>4336</v>
      </c>
      <c r="K625" s="10" t="s">
        <v>4337</v>
      </c>
      <c r="L625" s="10" t="s">
        <v>4338</v>
      </c>
      <c r="M625" s="10" t="s">
        <v>4339</v>
      </c>
      <c r="N625" s="10">
        <v>800</v>
      </c>
      <c r="O625" s="15" t="s">
        <v>2339</v>
      </c>
    </row>
    <row r="626" spans="1:15" x14ac:dyDescent="0.2">
      <c r="A626" s="10" t="s">
        <v>520</v>
      </c>
      <c r="B626" s="10">
        <v>14077</v>
      </c>
      <c r="C626" s="11" t="s">
        <v>593</v>
      </c>
      <c r="D626" s="12">
        <v>38</v>
      </c>
      <c r="E626" s="12">
        <v>343</v>
      </c>
      <c r="F626" s="13">
        <f t="shared" si="12"/>
        <v>4.3643674212059903E-3</v>
      </c>
      <c r="G626" s="14">
        <v>28102</v>
      </c>
      <c r="H626" s="12">
        <v>13801</v>
      </c>
      <c r="I626" s="12">
        <v>14301</v>
      </c>
      <c r="J626" s="10" t="s">
        <v>593</v>
      </c>
      <c r="K626" s="10" t="s">
        <v>4340</v>
      </c>
      <c r="L626" s="10" t="s">
        <v>4341</v>
      </c>
      <c r="M626" s="12" t="s">
        <v>4342</v>
      </c>
      <c r="N626" s="12">
        <v>1305</v>
      </c>
      <c r="O626" s="15" t="s">
        <v>2363</v>
      </c>
    </row>
    <row r="627" spans="1:15" x14ac:dyDescent="0.2">
      <c r="A627" s="10" t="s">
        <v>520</v>
      </c>
      <c r="B627" s="10">
        <v>14078</v>
      </c>
      <c r="C627" s="11" t="s">
        <v>594</v>
      </c>
      <c r="D627" s="12">
        <v>184</v>
      </c>
      <c r="E627" s="12">
        <v>786</v>
      </c>
      <c r="F627" s="13">
        <f t="shared" si="12"/>
        <v>1.0001145169294194E-2</v>
      </c>
      <c r="G627" s="14">
        <v>31965</v>
      </c>
      <c r="H627" s="12">
        <v>15549</v>
      </c>
      <c r="I627" s="12">
        <v>16416</v>
      </c>
      <c r="J627" s="10" t="s">
        <v>4343</v>
      </c>
      <c r="K627" s="10" t="s">
        <v>3462</v>
      </c>
      <c r="L627" s="10" t="s">
        <v>4344</v>
      </c>
      <c r="M627" s="12" t="s">
        <v>4345</v>
      </c>
      <c r="N627" s="12">
        <v>1849</v>
      </c>
      <c r="O627" s="15" t="s">
        <v>2354</v>
      </c>
    </row>
    <row r="628" spans="1:15" x14ac:dyDescent="0.2">
      <c r="A628" s="10" t="s">
        <v>520</v>
      </c>
      <c r="B628" s="10">
        <v>14079</v>
      </c>
      <c r="C628" s="11" t="s">
        <v>226</v>
      </c>
      <c r="D628" s="12">
        <v>19</v>
      </c>
      <c r="E628" s="12">
        <v>353</v>
      </c>
      <c r="F628" s="13">
        <f t="shared" si="12"/>
        <v>4.4916084538942115E-3</v>
      </c>
      <c r="G628" s="14">
        <v>16431</v>
      </c>
      <c r="H628" s="12">
        <v>8078</v>
      </c>
      <c r="I628" s="12">
        <v>8353</v>
      </c>
      <c r="J628" s="10" t="s">
        <v>4346</v>
      </c>
      <c r="K628" s="10" t="s">
        <v>4347</v>
      </c>
      <c r="L628" s="10" t="s">
        <v>4348</v>
      </c>
      <c r="M628" s="12" t="s">
        <v>4349</v>
      </c>
      <c r="N628" s="12">
        <v>1505</v>
      </c>
      <c r="O628" s="15" t="s">
        <v>2363</v>
      </c>
    </row>
    <row r="629" spans="1:15" x14ac:dyDescent="0.2">
      <c r="A629" s="10" t="s">
        <v>520</v>
      </c>
      <c r="B629" s="10">
        <v>14080</v>
      </c>
      <c r="C629" s="11" t="s">
        <v>595</v>
      </c>
      <c r="D629" s="12">
        <v>75</v>
      </c>
      <c r="E629" s="12">
        <v>1117</v>
      </c>
      <c r="F629" s="13">
        <f t="shared" si="12"/>
        <v>1.4212823351274318E-2</v>
      </c>
      <c r="G629" s="14">
        <v>5086</v>
      </c>
      <c r="H629" s="12">
        <v>2635</v>
      </c>
      <c r="I629" s="12">
        <v>2451</v>
      </c>
      <c r="J629" s="10" t="s">
        <v>4350</v>
      </c>
      <c r="K629" s="10" t="s">
        <v>4351</v>
      </c>
      <c r="L629" s="10" t="s">
        <v>4352</v>
      </c>
      <c r="M629" s="12" t="s">
        <v>4353</v>
      </c>
      <c r="N629" s="12">
        <v>1380</v>
      </c>
      <c r="O629" s="15" t="s">
        <v>2339</v>
      </c>
    </row>
    <row r="630" spans="1:15" x14ac:dyDescent="0.2">
      <c r="A630" s="10" t="s">
        <v>520</v>
      </c>
      <c r="B630" s="10">
        <v>14081</v>
      </c>
      <c r="C630" s="11" t="s">
        <v>596</v>
      </c>
      <c r="D630" s="12">
        <v>22</v>
      </c>
      <c r="E630" s="12">
        <v>261</v>
      </c>
      <c r="F630" s="13">
        <f t="shared" si="12"/>
        <v>3.320990953162576E-3</v>
      </c>
      <c r="G630" s="14">
        <v>3515</v>
      </c>
      <c r="H630" s="12">
        <v>1716</v>
      </c>
      <c r="I630" s="12">
        <v>1799</v>
      </c>
      <c r="J630" s="10" t="s">
        <v>4354</v>
      </c>
      <c r="K630" s="10" t="s">
        <v>4355</v>
      </c>
      <c r="L630" s="10" t="s">
        <v>4356</v>
      </c>
      <c r="M630" s="12" t="s">
        <v>4357</v>
      </c>
      <c r="N630" s="12">
        <v>1703</v>
      </c>
      <c r="O630" s="15" t="s">
        <v>2339</v>
      </c>
    </row>
    <row r="631" spans="1:15" x14ac:dyDescent="0.2">
      <c r="A631" s="10" t="s">
        <v>520</v>
      </c>
      <c r="B631" s="10">
        <v>14082</v>
      </c>
      <c r="C631" s="11" t="s">
        <v>597</v>
      </c>
      <c r="D631" s="12">
        <v>42</v>
      </c>
      <c r="E631" s="12">
        <v>216</v>
      </c>
      <c r="F631" s="13">
        <f t="shared" si="12"/>
        <v>2.7484063060655801E-3</v>
      </c>
      <c r="G631" s="14">
        <v>37186</v>
      </c>
      <c r="H631" s="12">
        <v>17984</v>
      </c>
      <c r="I631" s="12">
        <v>19202</v>
      </c>
      <c r="J631" s="10" t="s">
        <v>597</v>
      </c>
      <c r="K631" s="10" t="s">
        <v>4358</v>
      </c>
      <c r="L631" s="10" t="s">
        <v>4359</v>
      </c>
      <c r="M631" s="12" t="s">
        <v>4360</v>
      </c>
      <c r="N631" s="12">
        <v>1360</v>
      </c>
      <c r="O631" s="15" t="s">
        <v>2354</v>
      </c>
    </row>
    <row r="632" spans="1:15" x14ac:dyDescent="0.2">
      <c r="A632" s="10" t="s">
        <v>520</v>
      </c>
      <c r="B632" s="10">
        <v>14083</v>
      </c>
      <c r="C632" s="11" t="s">
        <v>598</v>
      </c>
      <c r="D632" s="12">
        <v>85</v>
      </c>
      <c r="E632" s="12">
        <v>412</v>
      </c>
      <c r="F632" s="13">
        <f t="shared" si="12"/>
        <v>5.2423305467547178E-3</v>
      </c>
      <c r="G632" s="14">
        <v>87690</v>
      </c>
      <c r="H632" s="12">
        <v>43517</v>
      </c>
      <c r="I632" s="12">
        <v>44173</v>
      </c>
      <c r="J632" s="10" t="s">
        <v>598</v>
      </c>
      <c r="K632" s="10" t="s">
        <v>4361</v>
      </c>
      <c r="L632" s="10" t="s">
        <v>4362</v>
      </c>
      <c r="M632" s="12" t="s">
        <v>4363</v>
      </c>
      <c r="N632" s="12">
        <v>1334</v>
      </c>
      <c r="O632" s="15" t="s">
        <v>2354</v>
      </c>
    </row>
    <row r="633" spans="1:15" x14ac:dyDescent="0.2">
      <c r="A633" s="10" t="s">
        <v>520</v>
      </c>
      <c r="B633" s="10">
        <v>14084</v>
      </c>
      <c r="C633" s="11" t="s">
        <v>599</v>
      </c>
      <c r="D633" s="12">
        <v>159</v>
      </c>
      <c r="E633" s="12">
        <v>1996</v>
      </c>
      <c r="F633" s="13">
        <f t="shared" si="12"/>
        <v>2.5397310124568973E-2</v>
      </c>
      <c r="G633" s="14">
        <v>14997</v>
      </c>
      <c r="H633" s="12">
        <v>7494</v>
      </c>
      <c r="I633" s="12">
        <v>7503</v>
      </c>
      <c r="J633" s="10" t="s">
        <v>4364</v>
      </c>
      <c r="K633" s="10" t="s">
        <v>4303</v>
      </c>
      <c r="L633" s="10" t="s">
        <v>4365</v>
      </c>
      <c r="M633" s="12" t="s">
        <v>4366</v>
      </c>
      <c r="N633" s="12">
        <v>1178</v>
      </c>
      <c r="O633" s="15" t="s">
        <v>2363</v>
      </c>
    </row>
    <row r="634" spans="1:15" x14ac:dyDescent="0.2">
      <c r="A634" s="10" t="s">
        <v>520</v>
      </c>
      <c r="B634" s="10">
        <v>14085</v>
      </c>
      <c r="C634" s="11" t="s">
        <v>600</v>
      </c>
      <c r="D634" s="12">
        <v>185</v>
      </c>
      <c r="E634" s="12">
        <v>1364</v>
      </c>
      <c r="F634" s="13">
        <f t="shared" si="12"/>
        <v>1.7355676858673386E-2</v>
      </c>
      <c r="G634" s="14">
        <v>38955</v>
      </c>
      <c r="H634" s="12">
        <v>19120</v>
      </c>
      <c r="I634" s="12">
        <v>19835</v>
      </c>
      <c r="J634" s="10" t="s">
        <v>4367</v>
      </c>
      <c r="K634" s="10" t="s">
        <v>4368</v>
      </c>
      <c r="L634" s="10" t="s">
        <v>4369</v>
      </c>
      <c r="M634" s="12" t="s">
        <v>4370</v>
      </c>
      <c r="N634" s="12">
        <v>1117</v>
      </c>
      <c r="O634" s="15" t="s">
        <v>2349</v>
      </c>
    </row>
    <row r="635" spans="1:15" x14ac:dyDescent="0.2">
      <c r="A635" s="10" t="s">
        <v>520</v>
      </c>
      <c r="B635" s="10">
        <v>14086</v>
      </c>
      <c r="C635" s="11" t="s">
        <v>601</v>
      </c>
      <c r="D635" s="12">
        <v>86</v>
      </c>
      <c r="E635" s="12">
        <v>619</v>
      </c>
      <c r="F635" s="13">
        <f t="shared" si="12"/>
        <v>7.8762199234008977E-3</v>
      </c>
      <c r="G635" s="14">
        <v>21245</v>
      </c>
      <c r="H635" s="12">
        <v>10561</v>
      </c>
      <c r="I635" s="12">
        <v>10684</v>
      </c>
      <c r="J635" s="10" t="s">
        <v>601</v>
      </c>
      <c r="K635" s="10" t="s">
        <v>4371</v>
      </c>
      <c r="L635" s="10" t="s">
        <v>4372</v>
      </c>
      <c r="M635" s="12" t="s">
        <v>4373</v>
      </c>
      <c r="N635" s="12">
        <v>2098</v>
      </c>
      <c r="O635" s="15" t="s">
        <v>2339</v>
      </c>
    </row>
    <row r="636" spans="1:15" x14ac:dyDescent="0.2">
      <c r="A636" s="10" t="s">
        <v>520</v>
      </c>
      <c r="B636" s="10">
        <v>14087</v>
      </c>
      <c r="C636" s="11" t="s">
        <v>602</v>
      </c>
      <c r="D636" s="12">
        <v>180</v>
      </c>
      <c r="E636" s="12">
        <v>1301</v>
      </c>
      <c r="F636" s="13">
        <f t="shared" si="12"/>
        <v>1.6554058352737589E-2</v>
      </c>
      <c r="G636" s="14">
        <v>16705</v>
      </c>
      <c r="H636" s="12">
        <v>8256</v>
      </c>
      <c r="I636" s="12">
        <v>8449</v>
      </c>
      <c r="J636" s="10" t="s">
        <v>602</v>
      </c>
      <c r="K636" s="10" t="s">
        <v>4374</v>
      </c>
      <c r="L636" s="10" t="s">
        <v>4375</v>
      </c>
      <c r="M636" s="12" t="s">
        <v>4376</v>
      </c>
      <c r="N636" s="12">
        <v>1137</v>
      </c>
      <c r="O636" s="15" t="s">
        <v>2363</v>
      </c>
    </row>
    <row r="637" spans="1:15" x14ac:dyDescent="0.2">
      <c r="A637" s="10" t="s">
        <v>520</v>
      </c>
      <c r="B637" s="10">
        <v>14088</v>
      </c>
      <c r="C637" s="11" t="s">
        <v>603</v>
      </c>
      <c r="D637" s="12">
        <v>43</v>
      </c>
      <c r="E637" s="12">
        <v>765</v>
      </c>
      <c r="F637" s="13">
        <f t="shared" si="12"/>
        <v>9.7339390006489293E-3</v>
      </c>
      <c r="G637" s="14">
        <v>16603</v>
      </c>
      <c r="H637" s="12">
        <v>8231</v>
      </c>
      <c r="I637" s="12">
        <v>8372</v>
      </c>
      <c r="J637" s="10" t="s">
        <v>603</v>
      </c>
      <c r="K637" s="10" t="s">
        <v>3891</v>
      </c>
      <c r="L637" s="10" t="s">
        <v>4377</v>
      </c>
      <c r="M637" s="12" t="s">
        <v>4378</v>
      </c>
      <c r="N637" s="12">
        <v>1220</v>
      </c>
      <c r="O637" s="15" t="s">
        <v>2363</v>
      </c>
    </row>
    <row r="638" spans="1:15" x14ac:dyDescent="0.2">
      <c r="A638" s="10" t="s">
        <v>520</v>
      </c>
      <c r="B638" s="10">
        <v>14089</v>
      </c>
      <c r="C638" s="11" t="s">
        <v>604</v>
      </c>
      <c r="D638" s="12">
        <v>14</v>
      </c>
      <c r="E638" s="12">
        <v>79</v>
      </c>
      <c r="F638" s="13">
        <f t="shared" si="12"/>
        <v>1.0052041582369483E-3</v>
      </c>
      <c r="G638" s="14">
        <v>4072</v>
      </c>
      <c r="H638" s="12">
        <v>2011</v>
      </c>
      <c r="I638" s="12">
        <v>2061</v>
      </c>
      <c r="J638" s="10" t="s">
        <v>4379</v>
      </c>
      <c r="K638" s="10" t="s">
        <v>4380</v>
      </c>
      <c r="L638" s="10" t="s">
        <v>4381</v>
      </c>
      <c r="M638" s="12" t="s">
        <v>4382</v>
      </c>
      <c r="N638" s="12">
        <v>1411</v>
      </c>
      <c r="O638" s="15" t="s">
        <v>2339</v>
      </c>
    </row>
    <row r="639" spans="1:15" x14ac:dyDescent="0.2">
      <c r="A639" s="10" t="s">
        <v>520</v>
      </c>
      <c r="B639" s="10">
        <v>14090</v>
      </c>
      <c r="C639" s="11" t="s">
        <v>605</v>
      </c>
      <c r="D639" s="12">
        <v>26</v>
      </c>
      <c r="E639" s="12">
        <v>282</v>
      </c>
      <c r="F639" s="13">
        <f t="shared" si="12"/>
        <v>3.5881971218078407E-3</v>
      </c>
      <c r="G639" s="14">
        <v>7302</v>
      </c>
      <c r="H639" s="12">
        <v>3574</v>
      </c>
      <c r="I639" s="12">
        <v>3728</v>
      </c>
      <c r="J639" s="10" t="s">
        <v>605</v>
      </c>
      <c r="K639" s="10" t="s">
        <v>4383</v>
      </c>
      <c r="L639" s="10" t="s">
        <v>4384</v>
      </c>
      <c r="M639" s="12" t="s">
        <v>4385</v>
      </c>
      <c r="N639" s="12">
        <v>1480</v>
      </c>
      <c r="O639" s="15" t="s">
        <v>2363</v>
      </c>
    </row>
    <row r="640" spans="1:15" x14ac:dyDescent="0.2">
      <c r="A640" s="10" t="s">
        <v>520</v>
      </c>
      <c r="B640" s="10">
        <v>14091</v>
      </c>
      <c r="C640" s="11" t="s">
        <v>606</v>
      </c>
      <c r="D640" s="12">
        <v>177</v>
      </c>
      <c r="E640" s="12">
        <v>934</v>
      </c>
      <c r="F640" s="13">
        <f t="shared" si="12"/>
        <v>1.188431245307987E-2</v>
      </c>
      <c r="G640" s="14">
        <v>39839</v>
      </c>
      <c r="H640" s="12">
        <v>19159</v>
      </c>
      <c r="I640" s="12">
        <v>20680</v>
      </c>
      <c r="J640" s="10" t="s">
        <v>606</v>
      </c>
      <c r="K640" s="10" t="s">
        <v>4386</v>
      </c>
      <c r="L640" s="10" t="s">
        <v>4387</v>
      </c>
      <c r="M640" s="12" t="s">
        <v>4388</v>
      </c>
      <c r="N640" s="12">
        <v>1761</v>
      </c>
      <c r="O640" s="15" t="s">
        <v>2354</v>
      </c>
    </row>
    <row r="641" spans="1:15" x14ac:dyDescent="0.2">
      <c r="A641" s="10" t="s">
        <v>520</v>
      </c>
      <c r="B641" s="10">
        <v>14092</v>
      </c>
      <c r="C641" s="11" t="s">
        <v>607</v>
      </c>
      <c r="D641" s="12">
        <v>32</v>
      </c>
      <c r="E641" s="12">
        <v>334</v>
      </c>
      <c r="F641" s="13">
        <f t="shared" si="12"/>
        <v>4.2498504917865909E-3</v>
      </c>
      <c r="G641" s="14">
        <v>11039</v>
      </c>
      <c r="H641" s="12">
        <v>5495</v>
      </c>
      <c r="I641" s="12">
        <v>5544</v>
      </c>
      <c r="J641" s="10" t="s">
        <v>4389</v>
      </c>
      <c r="K641" s="10" t="s">
        <v>4390</v>
      </c>
      <c r="L641" s="10" t="s">
        <v>4391</v>
      </c>
      <c r="M641" s="12" t="s">
        <v>4392</v>
      </c>
      <c r="N641" s="12">
        <v>1378</v>
      </c>
      <c r="O641" s="15" t="s">
        <v>2339</v>
      </c>
    </row>
    <row r="642" spans="1:15" x14ac:dyDescent="0.2">
      <c r="A642" s="10" t="s">
        <v>520</v>
      </c>
      <c r="B642" s="10">
        <v>14093</v>
      </c>
      <c r="C642" s="11" t="s">
        <v>608</v>
      </c>
      <c r="D642" s="12">
        <v>330</v>
      </c>
      <c r="E642" s="12">
        <v>1400</v>
      </c>
      <c r="F642" s="13">
        <f t="shared" si="12"/>
        <v>1.781374457635098E-2</v>
      </c>
      <c r="G642" s="14">
        <v>150190</v>
      </c>
      <c r="H642" s="12">
        <v>73710</v>
      </c>
      <c r="I642" s="12">
        <v>76480</v>
      </c>
      <c r="J642" s="10" t="s">
        <v>4393</v>
      </c>
      <c r="K642" s="10" t="s">
        <v>4394</v>
      </c>
      <c r="L642" s="10" t="s">
        <v>4395</v>
      </c>
      <c r="M642" s="12" t="s">
        <v>4396</v>
      </c>
      <c r="N642" s="12">
        <v>1785</v>
      </c>
      <c r="O642" s="15" t="s">
        <v>2354</v>
      </c>
    </row>
    <row r="643" spans="1:15" x14ac:dyDescent="0.2">
      <c r="A643" s="10" t="s">
        <v>520</v>
      </c>
      <c r="B643" s="10">
        <v>14094</v>
      </c>
      <c r="C643" s="11" t="s">
        <v>609</v>
      </c>
      <c r="D643" s="12">
        <v>157</v>
      </c>
      <c r="E643" s="12">
        <v>1693</v>
      </c>
      <c r="F643" s="13">
        <f t="shared" si="12"/>
        <v>2.1541906834115866E-2</v>
      </c>
      <c r="G643" s="14">
        <v>44353</v>
      </c>
      <c r="H643" s="12">
        <v>21891</v>
      </c>
      <c r="I643" s="12">
        <v>22462</v>
      </c>
      <c r="J643" s="10" t="s">
        <v>609</v>
      </c>
      <c r="K643" s="10" t="s">
        <v>4397</v>
      </c>
      <c r="L643" s="10" t="s">
        <v>4398</v>
      </c>
      <c r="M643" s="12" t="s">
        <v>4399</v>
      </c>
      <c r="N643" s="12">
        <v>1199</v>
      </c>
      <c r="O643" s="15" t="s">
        <v>2354</v>
      </c>
    </row>
    <row r="644" spans="1:15" x14ac:dyDescent="0.2">
      <c r="A644" s="10" t="s">
        <v>520</v>
      </c>
      <c r="B644" s="10">
        <v>14095</v>
      </c>
      <c r="C644" s="11" t="s">
        <v>610</v>
      </c>
      <c r="D644" s="12">
        <v>18</v>
      </c>
      <c r="E644" s="12">
        <v>219</v>
      </c>
      <c r="F644" s="13">
        <f t="shared" si="12"/>
        <v>2.7865786158720466E-3</v>
      </c>
      <c r="G644" s="14">
        <v>9647</v>
      </c>
      <c r="H644" s="12">
        <v>4709</v>
      </c>
      <c r="I644" s="12">
        <v>4938</v>
      </c>
      <c r="J644" s="10" t="s">
        <v>610</v>
      </c>
      <c r="K644" s="10" t="s">
        <v>4400</v>
      </c>
      <c r="L644" s="10" t="s">
        <v>4401</v>
      </c>
      <c r="M644" s="12" t="s">
        <v>4402</v>
      </c>
      <c r="N644" s="12">
        <v>1275</v>
      </c>
      <c r="O644" s="15" t="s">
        <v>2339</v>
      </c>
    </row>
    <row r="645" spans="1:15" x14ac:dyDescent="0.2">
      <c r="A645" s="10" t="s">
        <v>520</v>
      </c>
      <c r="B645" s="10">
        <v>14096</v>
      </c>
      <c r="C645" s="11" t="s">
        <v>611</v>
      </c>
      <c r="D645" s="12">
        <v>29</v>
      </c>
      <c r="E645" s="12">
        <v>194</v>
      </c>
      <c r="F645" s="13">
        <f t="shared" si="12"/>
        <v>2.4684760341514931E-3</v>
      </c>
      <c r="G645" s="14">
        <v>22758</v>
      </c>
      <c r="H645" s="12">
        <v>11179</v>
      </c>
      <c r="I645" s="12">
        <v>11579</v>
      </c>
      <c r="J645" s="10" t="s">
        <v>4403</v>
      </c>
      <c r="K645" s="10" t="s">
        <v>4404</v>
      </c>
      <c r="L645" s="10" t="s">
        <v>4405</v>
      </c>
      <c r="M645" s="12" t="s">
        <v>4406</v>
      </c>
      <c r="N645" s="12">
        <v>1541</v>
      </c>
      <c r="O645" s="15" t="s">
        <v>2363</v>
      </c>
    </row>
    <row r="646" spans="1:15" x14ac:dyDescent="0.2">
      <c r="A646" s="10" t="s">
        <v>520</v>
      </c>
      <c r="B646" s="10">
        <v>14097</v>
      </c>
      <c r="C646" s="11" t="s">
        <v>612</v>
      </c>
      <c r="D646" s="12">
        <v>272</v>
      </c>
      <c r="E646" s="12">
        <v>715</v>
      </c>
      <c r="F646" s="13">
        <f t="shared" si="12"/>
        <v>9.0977338372078224E-3</v>
      </c>
      <c r="G646" s="14">
        <v>727750</v>
      </c>
      <c r="H646" s="12">
        <v>360342</v>
      </c>
      <c r="I646" s="12">
        <v>367408</v>
      </c>
      <c r="J646" s="10" t="s">
        <v>4407</v>
      </c>
      <c r="K646" s="10" t="s">
        <v>4408</v>
      </c>
      <c r="L646" s="10" t="s">
        <v>4409</v>
      </c>
      <c r="M646" s="12" t="s">
        <v>4410</v>
      </c>
      <c r="N646" s="12">
        <v>1585</v>
      </c>
      <c r="O646" s="15" t="s">
        <v>2354</v>
      </c>
    </row>
    <row r="647" spans="1:15" x14ac:dyDescent="0.2">
      <c r="A647" s="10" t="s">
        <v>520</v>
      </c>
      <c r="B647" s="10">
        <v>14098</v>
      </c>
      <c r="C647" s="11" t="s">
        <v>613</v>
      </c>
      <c r="D647" s="12">
        <v>31</v>
      </c>
      <c r="E647" s="12">
        <v>112</v>
      </c>
      <c r="F647" s="13">
        <f t="shared" si="12"/>
        <v>1.4250995661080786E-3</v>
      </c>
      <c r="G647" s="14">
        <v>687127</v>
      </c>
      <c r="H647" s="12">
        <v>338844</v>
      </c>
      <c r="I647" s="12">
        <v>348283</v>
      </c>
      <c r="J647" s="10" t="s">
        <v>4411</v>
      </c>
      <c r="K647" s="10" t="s">
        <v>4412</v>
      </c>
      <c r="L647" s="10" t="s">
        <v>4413</v>
      </c>
      <c r="M647" s="12" t="s">
        <v>4414</v>
      </c>
      <c r="N647" s="12">
        <v>1569</v>
      </c>
      <c r="O647" s="15" t="s">
        <v>2335</v>
      </c>
    </row>
    <row r="648" spans="1:15" x14ac:dyDescent="0.2">
      <c r="A648" s="10" t="s">
        <v>520</v>
      </c>
      <c r="B648" s="10">
        <v>14099</v>
      </c>
      <c r="C648" s="11" t="s">
        <v>614</v>
      </c>
      <c r="D648" s="12">
        <v>43</v>
      </c>
      <c r="E648" s="12">
        <v>513</v>
      </c>
      <c r="F648" s="13">
        <f t="shared" si="12"/>
        <v>6.5274649769057527E-3</v>
      </c>
      <c r="G648" s="14">
        <v>11219</v>
      </c>
      <c r="H648" s="12">
        <v>5565</v>
      </c>
      <c r="I648" s="12">
        <v>5654</v>
      </c>
      <c r="J648" s="10" t="s">
        <v>614</v>
      </c>
      <c r="K648" s="10" t="s">
        <v>4415</v>
      </c>
      <c r="L648" s="10" t="s">
        <v>4416</v>
      </c>
      <c r="M648" s="10" t="s">
        <v>4417</v>
      </c>
      <c r="N648" s="10">
        <v>737</v>
      </c>
      <c r="O648" s="15" t="s">
        <v>2339</v>
      </c>
    </row>
    <row r="649" spans="1:15" x14ac:dyDescent="0.2">
      <c r="A649" s="10" t="s">
        <v>520</v>
      </c>
      <c r="B649" s="10">
        <v>14100</v>
      </c>
      <c r="C649" s="11" t="s">
        <v>615</v>
      </c>
      <c r="D649" s="12">
        <v>186</v>
      </c>
      <c r="E649" s="12">
        <v>3015</v>
      </c>
      <c r="F649" s="13">
        <f t="shared" si="12"/>
        <v>3.8363171355498722E-2</v>
      </c>
      <c r="G649" s="14">
        <v>36316</v>
      </c>
      <c r="H649" s="12">
        <v>18444</v>
      </c>
      <c r="I649" s="12">
        <v>17872</v>
      </c>
      <c r="J649" s="10" t="s">
        <v>615</v>
      </c>
      <c r="K649" s="10" t="s">
        <v>4418</v>
      </c>
      <c r="L649" s="10" t="s">
        <v>4419</v>
      </c>
      <c r="M649" s="10" t="s">
        <v>4420</v>
      </c>
      <c r="N649" s="10">
        <v>36</v>
      </c>
      <c r="O649" s="15" t="s">
        <v>2339</v>
      </c>
    </row>
    <row r="650" spans="1:15" x14ac:dyDescent="0.2">
      <c r="A650" s="10" t="s">
        <v>520</v>
      </c>
      <c r="B650" s="10">
        <v>14101</v>
      </c>
      <c r="C650" s="11" t="s">
        <v>177</v>
      </c>
      <c r="D650" s="12">
        <v>59</v>
      </c>
      <c r="E650" s="12">
        <v>166</v>
      </c>
      <c r="F650" s="13">
        <f t="shared" si="12"/>
        <v>2.1122011426244736E-3</v>
      </c>
      <c r="G650" s="14">
        <v>569913</v>
      </c>
      <c r="H650" s="12">
        <v>281695</v>
      </c>
      <c r="I650" s="12">
        <v>288218</v>
      </c>
      <c r="J650" s="10" t="s">
        <v>177</v>
      </c>
      <c r="K650" s="10" t="s">
        <v>4421</v>
      </c>
      <c r="L650" s="10" t="s">
        <v>4422</v>
      </c>
      <c r="M650" s="12" t="s">
        <v>4423</v>
      </c>
      <c r="N650" s="12">
        <v>1653</v>
      </c>
      <c r="O650" s="15" t="s">
        <v>2335</v>
      </c>
    </row>
    <row r="651" spans="1:15" x14ac:dyDescent="0.2">
      <c r="A651" s="10" t="s">
        <v>520</v>
      </c>
      <c r="B651" s="10">
        <v>14102</v>
      </c>
      <c r="C651" s="11" t="s">
        <v>616</v>
      </c>
      <c r="D651" s="12">
        <v>25</v>
      </c>
      <c r="E651" s="12">
        <v>294</v>
      </c>
      <c r="F651" s="13">
        <f t="shared" si="12"/>
        <v>3.7408863610337061E-3</v>
      </c>
      <c r="G651" s="14">
        <v>5961</v>
      </c>
      <c r="H651" s="12">
        <v>2898</v>
      </c>
      <c r="I651" s="12">
        <v>3063</v>
      </c>
      <c r="J651" s="10" t="s">
        <v>616</v>
      </c>
      <c r="K651" s="10" t="s">
        <v>4424</v>
      </c>
      <c r="L651" s="10" t="s">
        <v>4425</v>
      </c>
      <c r="M651" s="10" t="s">
        <v>4426</v>
      </c>
      <c r="N651" s="10">
        <v>820</v>
      </c>
      <c r="O651" s="15" t="s">
        <v>2363</v>
      </c>
    </row>
    <row r="652" spans="1:15" x14ac:dyDescent="0.2">
      <c r="A652" s="10" t="s">
        <v>520</v>
      </c>
      <c r="B652" s="10">
        <v>14103</v>
      </c>
      <c r="C652" s="11" t="s">
        <v>617</v>
      </c>
      <c r="D652" s="12">
        <v>16</v>
      </c>
      <c r="E652" s="12">
        <v>146</v>
      </c>
      <c r="F652" s="13">
        <f t="shared" si="12"/>
        <v>1.857719077248031E-3</v>
      </c>
      <c r="G652" s="14">
        <v>7565</v>
      </c>
      <c r="H652" s="12">
        <v>3769</v>
      </c>
      <c r="I652" s="12">
        <v>3796</v>
      </c>
      <c r="J652" s="10" t="s">
        <v>617</v>
      </c>
      <c r="K652" s="10" t="s">
        <v>4427</v>
      </c>
      <c r="L652" s="10" t="s">
        <v>4428</v>
      </c>
      <c r="M652" s="12" t="s">
        <v>4429</v>
      </c>
      <c r="N652" s="12">
        <v>1241</v>
      </c>
      <c r="O652" s="15" t="s">
        <v>2363</v>
      </c>
    </row>
    <row r="653" spans="1:15" x14ac:dyDescent="0.2">
      <c r="A653" s="10" t="s">
        <v>520</v>
      </c>
      <c r="B653" s="10">
        <v>14104</v>
      </c>
      <c r="C653" s="11" t="s">
        <v>618</v>
      </c>
      <c r="D653" s="12">
        <v>54</v>
      </c>
      <c r="E653" s="12">
        <v>587</v>
      </c>
      <c r="F653" s="13">
        <f t="shared" si="12"/>
        <v>7.4690486187985903E-3</v>
      </c>
      <c r="G653" s="14">
        <v>4180</v>
      </c>
      <c r="H653" s="12">
        <v>2115</v>
      </c>
      <c r="I653" s="12">
        <v>2065</v>
      </c>
      <c r="J653" s="10" t="s">
        <v>618</v>
      </c>
      <c r="K653" s="10" t="s">
        <v>4430</v>
      </c>
      <c r="L653" s="10" t="s">
        <v>4431</v>
      </c>
      <c r="M653" s="12" t="s">
        <v>4432</v>
      </c>
      <c r="N653" s="12">
        <v>1760</v>
      </c>
      <c r="O653" s="15" t="s">
        <v>2339</v>
      </c>
    </row>
    <row r="654" spans="1:15" x14ac:dyDescent="0.2">
      <c r="A654" s="10" t="s">
        <v>520</v>
      </c>
      <c r="B654" s="10">
        <v>14105</v>
      </c>
      <c r="C654" s="11" t="s">
        <v>619</v>
      </c>
      <c r="D654" s="12">
        <v>99</v>
      </c>
      <c r="E654" s="12">
        <v>337</v>
      </c>
      <c r="F654" s="13">
        <f t="shared" si="12"/>
        <v>4.2880228015930574E-3</v>
      </c>
      <c r="G654" s="14">
        <v>23573</v>
      </c>
      <c r="H654" s="12">
        <v>11562</v>
      </c>
      <c r="I654" s="12">
        <v>12011</v>
      </c>
      <c r="J654" s="10" t="s">
        <v>619</v>
      </c>
      <c r="K654" s="10" t="s">
        <v>4433</v>
      </c>
      <c r="L654" s="10" t="s">
        <v>4434</v>
      </c>
      <c r="M654" s="12" t="s">
        <v>4435</v>
      </c>
      <c r="N654" s="12">
        <v>1550</v>
      </c>
      <c r="O654" s="15" t="s">
        <v>2363</v>
      </c>
    </row>
    <row r="655" spans="1:15" x14ac:dyDescent="0.2">
      <c r="A655" s="10" t="s">
        <v>520</v>
      </c>
      <c r="B655" s="10">
        <v>14106</v>
      </c>
      <c r="C655" s="11" t="s">
        <v>620</v>
      </c>
      <c r="D655" s="12">
        <v>20</v>
      </c>
      <c r="E655" s="12">
        <v>430</v>
      </c>
      <c r="F655" s="13">
        <f t="shared" si="12"/>
        <v>5.4713644055935156E-3</v>
      </c>
      <c r="G655" s="14">
        <v>5482</v>
      </c>
      <c r="H655" s="12">
        <v>2784</v>
      </c>
      <c r="I655" s="12">
        <v>2698</v>
      </c>
      <c r="J655" s="10" t="s">
        <v>620</v>
      </c>
      <c r="K655" s="10" t="s">
        <v>4436</v>
      </c>
      <c r="L655" s="10" t="s">
        <v>4437</v>
      </c>
      <c r="M655" s="10" t="s">
        <v>4438</v>
      </c>
      <c r="N655" s="10">
        <v>720</v>
      </c>
      <c r="O655" s="15" t="s">
        <v>2339</v>
      </c>
    </row>
    <row r="656" spans="1:15" x14ac:dyDescent="0.2">
      <c r="A656" s="10" t="s">
        <v>520</v>
      </c>
      <c r="B656" s="10">
        <v>14107</v>
      </c>
      <c r="C656" s="11" t="s">
        <v>621</v>
      </c>
      <c r="D656" s="12">
        <v>22</v>
      </c>
      <c r="E656" s="12">
        <v>132</v>
      </c>
      <c r="F656" s="13">
        <f t="shared" si="12"/>
        <v>1.6795816314845212E-3</v>
      </c>
      <c r="G656" s="14">
        <v>6702</v>
      </c>
      <c r="H656" s="12">
        <v>3247</v>
      </c>
      <c r="I656" s="12">
        <v>3455</v>
      </c>
      <c r="J656" s="10" t="s">
        <v>621</v>
      </c>
      <c r="K656" s="10" t="s">
        <v>4439</v>
      </c>
      <c r="L656" s="10" t="s">
        <v>4440</v>
      </c>
      <c r="M656" s="12" t="s">
        <v>4441</v>
      </c>
      <c r="N656" s="12">
        <v>1536</v>
      </c>
      <c r="O656" s="15" t="s">
        <v>2363</v>
      </c>
    </row>
    <row r="657" spans="1:15" x14ac:dyDescent="0.2">
      <c r="A657" s="10" t="s">
        <v>520</v>
      </c>
      <c r="B657" s="10">
        <v>14108</v>
      </c>
      <c r="C657" s="11" t="s">
        <v>622</v>
      </c>
      <c r="D657" s="12">
        <v>77</v>
      </c>
      <c r="E657" s="12">
        <v>725</v>
      </c>
      <c r="F657" s="13">
        <f t="shared" si="12"/>
        <v>9.2249748698960445E-3</v>
      </c>
      <c r="G657" s="14">
        <v>37518</v>
      </c>
      <c r="H657" s="12">
        <v>18352</v>
      </c>
      <c r="I657" s="12">
        <v>19166</v>
      </c>
      <c r="J657" s="10" t="s">
        <v>622</v>
      </c>
      <c r="K657" s="10" t="s">
        <v>4442</v>
      </c>
      <c r="L657" s="10" t="s">
        <v>4443</v>
      </c>
      <c r="M657" s="12" t="s">
        <v>4444</v>
      </c>
      <c r="N657" s="12">
        <v>1129</v>
      </c>
      <c r="O657" s="15" t="s">
        <v>2354</v>
      </c>
    </row>
    <row r="658" spans="1:15" x14ac:dyDescent="0.2">
      <c r="A658" s="10" t="s">
        <v>520</v>
      </c>
      <c r="B658" s="10">
        <v>14109</v>
      </c>
      <c r="C658" s="11" t="s">
        <v>623</v>
      </c>
      <c r="D658" s="12">
        <v>144</v>
      </c>
      <c r="E658" s="12">
        <v>729</v>
      </c>
      <c r="F658" s="13">
        <f t="shared" si="12"/>
        <v>9.2758712829713319E-3</v>
      </c>
      <c r="G658" s="14">
        <v>19069</v>
      </c>
      <c r="H658" s="12">
        <v>9323</v>
      </c>
      <c r="I658" s="12">
        <v>9746</v>
      </c>
      <c r="J658" s="10" t="s">
        <v>4445</v>
      </c>
      <c r="K658" s="10" t="s">
        <v>4446</v>
      </c>
      <c r="L658" s="10" t="s">
        <v>4447</v>
      </c>
      <c r="M658" s="12" t="s">
        <v>4448</v>
      </c>
      <c r="N658" s="12">
        <v>1927</v>
      </c>
      <c r="O658" s="15" t="s">
        <v>2339</v>
      </c>
    </row>
    <row r="659" spans="1:15" x14ac:dyDescent="0.2">
      <c r="A659" s="10" t="s">
        <v>520</v>
      </c>
      <c r="B659" s="10">
        <v>14110</v>
      </c>
      <c r="C659" s="11" t="s">
        <v>624</v>
      </c>
      <c r="D659" s="12">
        <v>48</v>
      </c>
      <c r="E659" s="12">
        <v>443</v>
      </c>
      <c r="F659" s="13">
        <f t="shared" si="12"/>
        <v>5.6367777480882033E-3</v>
      </c>
      <c r="G659" s="14">
        <v>13799</v>
      </c>
      <c r="H659" s="12">
        <v>6684</v>
      </c>
      <c r="I659" s="12">
        <v>7115</v>
      </c>
      <c r="J659" s="10" t="s">
        <v>4449</v>
      </c>
      <c r="K659" s="10" t="s">
        <v>4450</v>
      </c>
      <c r="L659" s="10" t="s">
        <v>4451</v>
      </c>
      <c r="M659" s="12" t="s">
        <v>4452</v>
      </c>
      <c r="N659" s="12">
        <v>1340</v>
      </c>
      <c r="O659" s="15" t="s">
        <v>2363</v>
      </c>
    </row>
    <row r="660" spans="1:15" x14ac:dyDescent="0.2">
      <c r="A660" s="10" t="s">
        <v>520</v>
      </c>
      <c r="B660" s="10">
        <v>14111</v>
      </c>
      <c r="C660" s="11" t="s">
        <v>625</v>
      </c>
      <c r="D660" s="12">
        <v>86</v>
      </c>
      <c r="E660" s="12">
        <v>352</v>
      </c>
      <c r="F660" s="13">
        <f t="shared" si="12"/>
        <v>4.4788843506253897E-3</v>
      </c>
      <c r="G660" s="14">
        <v>6627</v>
      </c>
      <c r="H660" s="12">
        <v>3269</v>
      </c>
      <c r="I660" s="12">
        <v>3358</v>
      </c>
      <c r="J660" s="10" t="s">
        <v>4453</v>
      </c>
      <c r="K660" s="10" t="s">
        <v>4454</v>
      </c>
      <c r="L660" s="10" t="s">
        <v>4455</v>
      </c>
      <c r="M660" s="12" t="s">
        <v>4456</v>
      </c>
      <c r="N660" s="12">
        <v>1826</v>
      </c>
      <c r="O660" s="15" t="s">
        <v>2363</v>
      </c>
    </row>
    <row r="661" spans="1:15" x14ac:dyDescent="0.2">
      <c r="A661" s="10" t="s">
        <v>520</v>
      </c>
      <c r="B661" s="10">
        <v>14112</v>
      </c>
      <c r="C661" s="11" t="s">
        <v>626</v>
      </c>
      <c r="D661" s="12">
        <v>39</v>
      </c>
      <c r="E661" s="12">
        <v>195</v>
      </c>
      <c r="F661" s="13">
        <f t="shared" si="12"/>
        <v>2.4812001374203154E-3</v>
      </c>
      <c r="G661" s="14">
        <v>6151</v>
      </c>
      <c r="H661" s="12">
        <v>2990</v>
      </c>
      <c r="I661" s="12">
        <v>3161</v>
      </c>
      <c r="J661" s="10" t="s">
        <v>4457</v>
      </c>
      <c r="K661" s="10" t="s">
        <v>4458</v>
      </c>
      <c r="L661" s="10" t="s">
        <v>4459</v>
      </c>
      <c r="M661" s="12" t="s">
        <v>4460</v>
      </c>
      <c r="N661" s="12">
        <v>1943</v>
      </c>
      <c r="O661" s="15" t="s">
        <v>2363</v>
      </c>
    </row>
    <row r="662" spans="1:15" x14ac:dyDescent="0.2">
      <c r="A662" s="10" t="s">
        <v>520</v>
      </c>
      <c r="B662" s="10">
        <v>14113</v>
      </c>
      <c r="C662" s="11" t="s">
        <v>627</v>
      </c>
      <c r="D662" s="12">
        <v>63</v>
      </c>
      <c r="E662" s="12">
        <v>746</v>
      </c>
      <c r="F662" s="13">
        <f t="shared" si="12"/>
        <v>9.4921810385413096E-3</v>
      </c>
      <c r="G662" s="14">
        <v>16548</v>
      </c>
      <c r="H662" s="12">
        <v>8197</v>
      </c>
      <c r="I662" s="12">
        <v>8351</v>
      </c>
      <c r="J662" s="10" t="s">
        <v>627</v>
      </c>
      <c r="K662" s="10" t="s">
        <v>4461</v>
      </c>
      <c r="L662" s="10" t="s">
        <v>4462</v>
      </c>
      <c r="M662" s="12" t="s">
        <v>4463</v>
      </c>
      <c r="N662" s="12">
        <v>1260</v>
      </c>
      <c r="O662" s="15" t="s">
        <v>2339</v>
      </c>
    </row>
    <row r="663" spans="1:15" x14ac:dyDescent="0.2">
      <c r="A663" s="10" t="s">
        <v>520</v>
      </c>
      <c r="B663" s="10">
        <v>14114</v>
      </c>
      <c r="C663" s="11" t="s">
        <v>628</v>
      </c>
      <c r="D663" s="12">
        <v>25</v>
      </c>
      <c r="E663" s="12">
        <v>318</v>
      </c>
      <c r="F663" s="13">
        <f t="shared" si="12"/>
        <v>4.0462648394854368E-3</v>
      </c>
      <c r="G663" s="14">
        <v>19063</v>
      </c>
      <c r="H663" s="12">
        <v>9490</v>
      </c>
      <c r="I663" s="12">
        <v>9573</v>
      </c>
      <c r="J663" s="10" t="s">
        <v>628</v>
      </c>
      <c r="K663" s="10" t="s">
        <v>4464</v>
      </c>
      <c r="L663" s="10" t="s">
        <v>4465</v>
      </c>
      <c r="M663" s="12" t="s">
        <v>4466</v>
      </c>
      <c r="N663" s="12">
        <v>1365</v>
      </c>
      <c r="O663" s="15" t="s">
        <v>2363</v>
      </c>
    </row>
    <row r="664" spans="1:15" x14ac:dyDescent="0.2">
      <c r="A664" s="10" t="s">
        <v>520</v>
      </c>
      <c r="B664" s="10">
        <v>14115</v>
      </c>
      <c r="C664" s="11" t="s">
        <v>629</v>
      </c>
      <c r="D664" s="12">
        <v>61</v>
      </c>
      <c r="E664" s="12">
        <v>673</v>
      </c>
      <c r="F664" s="13">
        <f t="shared" si="12"/>
        <v>8.5633214999172938E-3</v>
      </c>
      <c r="G664" s="14">
        <v>5525</v>
      </c>
      <c r="H664" s="12">
        <v>2762</v>
      </c>
      <c r="I664" s="12">
        <v>2763</v>
      </c>
      <c r="J664" s="10" t="s">
        <v>629</v>
      </c>
      <c r="K664" s="10" t="s">
        <v>4467</v>
      </c>
      <c r="L664" s="10" t="s">
        <v>4468</v>
      </c>
      <c r="M664" s="12" t="s">
        <v>4469</v>
      </c>
      <c r="N664" s="12">
        <v>1764</v>
      </c>
      <c r="O664" s="15" t="s">
        <v>2363</v>
      </c>
    </row>
    <row r="665" spans="1:15" x14ac:dyDescent="0.2">
      <c r="A665" s="10" t="s">
        <v>520</v>
      </c>
      <c r="B665" s="10">
        <v>14116</v>
      </c>
      <c r="C665" s="11" t="s">
        <v>630</v>
      </c>
      <c r="D665" s="12">
        <v>41</v>
      </c>
      <c r="E665" s="12">
        <v>453</v>
      </c>
      <c r="F665" s="13">
        <f t="shared" si="12"/>
        <v>5.7640187807764245E-3</v>
      </c>
      <c r="G665" s="14">
        <v>20088</v>
      </c>
      <c r="H665" s="12">
        <v>9670</v>
      </c>
      <c r="I665" s="12">
        <v>10418</v>
      </c>
      <c r="J665" s="10" t="s">
        <v>630</v>
      </c>
      <c r="K665" s="10" t="s">
        <v>4470</v>
      </c>
      <c r="L665" s="10" t="s">
        <v>4471</v>
      </c>
      <c r="M665" s="12" t="s">
        <v>4472</v>
      </c>
      <c r="N665" s="12">
        <v>1948</v>
      </c>
      <c r="O665" s="15" t="s">
        <v>2354</v>
      </c>
    </row>
    <row r="666" spans="1:15" x14ac:dyDescent="0.2">
      <c r="A666" s="10" t="s">
        <v>520</v>
      </c>
      <c r="B666" s="10">
        <v>14117</v>
      </c>
      <c r="C666" s="11" t="s">
        <v>631</v>
      </c>
      <c r="D666" s="12">
        <v>45</v>
      </c>
      <c r="E666" s="12">
        <v>272</v>
      </c>
      <c r="F666" s="13">
        <f t="shared" si="12"/>
        <v>3.4609560891196195E-3</v>
      </c>
      <c r="G666" s="14">
        <v>4388</v>
      </c>
      <c r="H666" s="12">
        <v>2191</v>
      </c>
      <c r="I666" s="12">
        <v>2197</v>
      </c>
      <c r="J666" s="10" t="s">
        <v>4473</v>
      </c>
      <c r="K666" s="10" t="s">
        <v>4474</v>
      </c>
      <c r="L666" s="10" t="s">
        <v>4475</v>
      </c>
      <c r="M666" s="12" t="s">
        <v>4476</v>
      </c>
      <c r="N666" s="12">
        <v>1868</v>
      </c>
      <c r="O666" s="15" t="s">
        <v>2363</v>
      </c>
    </row>
    <row r="667" spans="1:15" x14ac:dyDescent="0.2">
      <c r="A667" s="10" t="s">
        <v>520</v>
      </c>
      <c r="B667" s="10">
        <v>14118</v>
      </c>
      <c r="C667" s="11" t="s">
        <v>632</v>
      </c>
      <c r="D667" s="12">
        <v>154</v>
      </c>
      <c r="E667" s="12">
        <v>563</v>
      </c>
      <c r="F667" s="13">
        <f t="shared" si="12"/>
        <v>7.1636701403468587E-3</v>
      </c>
      <c r="G667" s="14">
        <v>22394</v>
      </c>
      <c r="H667" s="12">
        <v>10713</v>
      </c>
      <c r="I667" s="12">
        <v>11681</v>
      </c>
      <c r="J667" s="10" t="s">
        <v>4477</v>
      </c>
      <c r="K667" s="10" t="s">
        <v>4478</v>
      </c>
      <c r="L667" s="10" t="s">
        <v>4479</v>
      </c>
      <c r="M667" s="12" t="s">
        <v>4480</v>
      </c>
      <c r="N667" s="12">
        <v>1825</v>
      </c>
      <c r="O667" s="15" t="s">
        <v>2363</v>
      </c>
    </row>
    <row r="668" spans="1:15" x14ac:dyDescent="0.2">
      <c r="A668" s="10" t="s">
        <v>520</v>
      </c>
      <c r="B668" s="10">
        <v>14119</v>
      </c>
      <c r="C668" s="11" t="s">
        <v>633</v>
      </c>
      <c r="D668" s="12">
        <v>34</v>
      </c>
      <c r="E668" s="12">
        <v>479</v>
      </c>
      <c r="F668" s="13">
        <f t="shared" si="12"/>
        <v>6.0948454657657998E-3</v>
      </c>
      <c r="G668" s="14">
        <v>30472</v>
      </c>
      <c r="H668" s="12">
        <v>15362</v>
      </c>
      <c r="I668" s="12">
        <v>15110</v>
      </c>
      <c r="J668" s="10" t="s">
        <v>4481</v>
      </c>
      <c r="K668" s="10" t="s">
        <v>4482</v>
      </c>
      <c r="L668" s="10" t="s">
        <v>4483</v>
      </c>
      <c r="M668" s="12" t="s">
        <v>4484</v>
      </c>
      <c r="N668" s="12">
        <v>1356</v>
      </c>
      <c r="O668" s="15" t="s">
        <v>2354</v>
      </c>
    </row>
    <row r="669" spans="1:15" x14ac:dyDescent="0.2">
      <c r="A669" s="10" t="s">
        <v>520</v>
      </c>
      <c r="B669" s="10">
        <v>14120</v>
      </c>
      <c r="C669" s="11" t="s">
        <v>634</v>
      </c>
      <c r="D669" s="12">
        <v>234</v>
      </c>
      <c r="E669" s="12">
        <v>1163</v>
      </c>
      <c r="F669" s="13">
        <f t="shared" si="12"/>
        <v>1.4798132101640138E-2</v>
      </c>
      <c r="G669" s="14">
        <v>1476491</v>
      </c>
      <c r="H669" s="12">
        <v>720592</v>
      </c>
      <c r="I669" s="12">
        <v>755899</v>
      </c>
      <c r="J669" s="10" t="s">
        <v>634</v>
      </c>
      <c r="K669" s="10" t="s">
        <v>4485</v>
      </c>
      <c r="L669" s="10" t="s">
        <v>4486</v>
      </c>
      <c r="M669" s="12" t="s">
        <v>4487</v>
      </c>
      <c r="N669" s="12">
        <v>1575</v>
      </c>
      <c r="O669" s="15" t="s">
        <v>2387</v>
      </c>
    </row>
    <row r="670" spans="1:15" x14ac:dyDescent="0.2">
      <c r="A670" s="10" t="s">
        <v>520</v>
      </c>
      <c r="B670" s="10">
        <v>14121</v>
      </c>
      <c r="C670" s="11" t="s">
        <v>635</v>
      </c>
      <c r="D670" s="12">
        <v>30</v>
      </c>
      <c r="E670" s="12">
        <v>252</v>
      </c>
      <c r="F670" s="13">
        <f t="shared" si="12"/>
        <v>3.2064740237431767E-3</v>
      </c>
      <c r="G670" s="14">
        <v>33713</v>
      </c>
      <c r="H670" s="12">
        <v>16627</v>
      </c>
      <c r="I670" s="12">
        <v>17086</v>
      </c>
      <c r="J670" s="10" t="s">
        <v>635</v>
      </c>
      <c r="K670" s="10" t="s">
        <v>4488</v>
      </c>
      <c r="L670" s="10" t="s">
        <v>4489</v>
      </c>
      <c r="M670" s="12" t="s">
        <v>4490</v>
      </c>
      <c r="N670" s="12">
        <v>1295</v>
      </c>
      <c r="O670" s="15" t="s">
        <v>2354</v>
      </c>
    </row>
    <row r="671" spans="1:15" x14ac:dyDescent="0.2">
      <c r="A671" s="10" t="s">
        <v>520</v>
      </c>
      <c r="B671" s="10">
        <v>14122</v>
      </c>
      <c r="C671" s="11" t="s">
        <v>636</v>
      </c>
      <c r="D671" s="12">
        <v>37</v>
      </c>
      <c r="E671" s="12">
        <v>306</v>
      </c>
      <c r="F671" s="13">
        <f t="shared" si="12"/>
        <v>3.8935756002595719E-3</v>
      </c>
      <c r="G671" s="14">
        <v>7466</v>
      </c>
      <c r="H671" s="12">
        <v>3774</v>
      </c>
      <c r="I671" s="12">
        <v>3692</v>
      </c>
      <c r="J671" s="10" t="s">
        <v>4491</v>
      </c>
      <c r="K671" s="10" t="s">
        <v>4492</v>
      </c>
      <c r="L671" s="10" t="s">
        <v>4493</v>
      </c>
      <c r="M671" s="12" t="s">
        <v>4494</v>
      </c>
      <c r="N671" s="12">
        <v>1147</v>
      </c>
      <c r="O671" s="15" t="s">
        <v>2363</v>
      </c>
    </row>
    <row r="672" spans="1:15" x14ac:dyDescent="0.2">
      <c r="A672" s="10" t="s">
        <v>520</v>
      </c>
      <c r="B672" s="10">
        <v>14123</v>
      </c>
      <c r="C672" s="11" t="s">
        <v>637</v>
      </c>
      <c r="D672" s="12">
        <v>58</v>
      </c>
      <c r="E672" s="12">
        <v>400</v>
      </c>
      <c r="F672" s="13">
        <f t="shared" si="12"/>
        <v>5.089641307528852E-3</v>
      </c>
      <c r="G672" s="14">
        <v>19279</v>
      </c>
      <c r="H672" s="12">
        <v>9499</v>
      </c>
      <c r="I672" s="12">
        <v>9780</v>
      </c>
      <c r="J672" s="10" t="s">
        <v>4495</v>
      </c>
      <c r="K672" s="10" t="s">
        <v>4496</v>
      </c>
      <c r="L672" s="10" t="s">
        <v>4497</v>
      </c>
      <c r="M672" s="12" t="s">
        <v>4498</v>
      </c>
      <c r="N672" s="12">
        <v>1559</v>
      </c>
      <c r="O672" s="15" t="s">
        <v>2339</v>
      </c>
    </row>
    <row r="673" spans="1:15" x14ac:dyDescent="0.2">
      <c r="A673" s="10" t="s">
        <v>520</v>
      </c>
      <c r="B673" s="10">
        <v>14124</v>
      </c>
      <c r="C673" s="11" t="s">
        <v>638</v>
      </c>
      <c r="D673" s="12">
        <v>200</v>
      </c>
      <c r="E673" s="12">
        <v>719</v>
      </c>
      <c r="F673" s="13">
        <f t="shared" si="12"/>
        <v>9.1486302502831116E-3</v>
      </c>
      <c r="G673" s="14">
        <v>64806</v>
      </c>
      <c r="H673" s="12">
        <v>31882</v>
      </c>
      <c r="I673" s="12">
        <v>32924</v>
      </c>
      <c r="J673" s="10" t="s">
        <v>638</v>
      </c>
      <c r="K673" s="10" t="s">
        <v>4499</v>
      </c>
      <c r="L673" s="10" t="s">
        <v>4500</v>
      </c>
      <c r="M673" s="12" t="s">
        <v>4501</v>
      </c>
      <c r="N673" s="12">
        <v>1530</v>
      </c>
      <c r="O673" s="15" t="s">
        <v>2354</v>
      </c>
    </row>
    <row r="674" spans="1:15" x14ac:dyDescent="0.2">
      <c r="A674" s="10" t="s">
        <v>520</v>
      </c>
      <c r="B674" s="10">
        <v>14125</v>
      </c>
      <c r="C674" s="11" t="s">
        <v>639</v>
      </c>
      <c r="D674" s="12">
        <v>74</v>
      </c>
      <c r="E674" s="12">
        <v>227</v>
      </c>
      <c r="F674" s="13">
        <f t="shared" si="12"/>
        <v>2.8883714420226236E-3</v>
      </c>
      <c r="G674" s="14">
        <v>18341</v>
      </c>
      <c r="H674" s="12">
        <v>8914</v>
      </c>
      <c r="I674" s="12">
        <v>9427</v>
      </c>
      <c r="J674" s="10" t="s">
        <v>639</v>
      </c>
      <c r="K674" s="10" t="s">
        <v>4502</v>
      </c>
      <c r="L674" s="10" t="s">
        <v>4503</v>
      </c>
      <c r="M674" s="12" t="s">
        <v>4504</v>
      </c>
      <c r="N674" s="12">
        <v>2075</v>
      </c>
      <c r="O674" s="15" t="s">
        <v>2363</v>
      </c>
    </row>
    <row r="675" spans="1:15" x14ac:dyDescent="0.2">
      <c r="A675" s="3" t="s">
        <v>640</v>
      </c>
      <c r="B675" s="3">
        <v>15001</v>
      </c>
      <c r="C675" s="4" t="s">
        <v>641</v>
      </c>
      <c r="D675" s="5">
        <v>102</v>
      </c>
      <c r="E675" s="5">
        <v>463</v>
      </c>
      <c r="F675" s="6">
        <f>E675/22304</f>
        <v>2.0758608321377332E-2</v>
      </c>
      <c r="G675" s="7">
        <v>67872</v>
      </c>
      <c r="H675" s="5">
        <v>32617</v>
      </c>
      <c r="I675" s="5">
        <v>35255</v>
      </c>
      <c r="J675" s="3" t="s">
        <v>4505</v>
      </c>
      <c r="K675" s="3" t="s">
        <v>4506</v>
      </c>
      <c r="L675" s="3" t="s">
        <v>4507</v>
      </c>
      <c r="M675" s="5" t="s">
        <v>4508</v>
      </c>
      <c r="N675" s="5">
        <v>2567</v>
      </c>
      <c r="O675" s="9" t="s">
        <v>2339</v>
      </c>
    </row>
    <row r="676" spans="1:15" x14ac:dyDescent="0.2">
      <c r="A676" s="3" t="s">
        <v>640</v>
      </c>
      <c r="B676" s="3">
        <v>15002</v>
      </c>
      <c r="C676" s="4" t="s">
        <v>642</v>
      </c>
      <c r="D676" s="5">
        <v>32</v>
      </c>
      <c r="E676" s="5">
        <v>84</v>
      </c>
      <c r="F676" s="6">
        <f t="shared" ref="F676:F739" si="13">E676/22304</f>
        <v>3.7661406025824963E-3</v>
      </c>
      <c r="G676" s="7">
        <v>171507</v>
      </c>
      <c r="H676" s="5">
        <v>86228</v>
      </c>
      <c r="I676" s="5">
        <v>85279</v>
      </c>
      <c r="J676" s="3" t="s">
        <v>4509</v>
      </c>
      <c r="K676" s="3" t="s">
        <v>4510</v>
      </c>
      <c r="L676" s="3" t="s">
        <v>4511</v>
      </c>
      <c r="M676" s="5" t="s">
        <v>4512</v>
      </c>
      <c r="N676" s="5">
        <v>2254</v>
      </c>
      <c r="O676" s="9" t="s">
        <v>2335</v>
      </c>
    </row>
    <row r="677" spans="1:15" x14ac:dyDescent="0.2">
      <c r="A677" s="3" t="s">
        <v>640</v>
      </c>
      <c r="B677" s="3">
        <v>15003</v>
      </c>
      <c r="C677" s="4" t="s">
        <v>643</v>
      </c>
      <c r="D677" s="5">
        <v>66</v>
      </c>
      <c r="E677" s="5">
        <v>454</v>
      </c>
      <c r="F677" s="6">
        <f t="shared" si="13"/>
        <v>2.0355093256814921E-2</v>
      </c>
      <c r="G677" s="7">
        <v>49266</v>
      </c>
      <c r="H677" s="5">
        <v>24089</v>
      </c>
      <c r="I677" s="5">
        <v>25177</v>
      </c>
      <c r="J677" s="3" t="s">
        <v>4513</v>
      </c>
      <c r="K677" s="3" t="s">
        <v>4514</v>
      </c>
      <c r="L677" s="3" t="s">
        <v>4515</v>
      </c>
      <c r="M677" s="5" t="s">
        <v>4516</v>
      </c>
      <c r="N677" s="5">
        <v>2434</v>
      </c>
      <c r="O677" s="9" t="s">
        <v>2339</v>
      </c>
    </row>
    <row r="678" spans="1:15" x14ac:dyDescent="0.2">
      <c r="A678" s="3" t="s">
        <v>640</v>
      </c>
      <c r="B678" s="3">
        <v>15004</v>
      </c>
      <c r="C678" s="4" t="s">
        <v>644</v>
      </c>
      <c r="D678" s="5">
        <v>38</v>
      </c>
      <c r="E678" s="5">
        <v>183</v>
      </c>
      <c r="F678" s="6">
        <f t="shared" si="13"/>
        <v>8.2048063127690106E-3</v>
      </c>
      <c r="G678" s="7">
        <v>15333</v>
      </c>
      <c r="H678" s="5">
        <v>7281</v>
      </c>
      <c r="I678" s="5">
        <v>8052</v>
      </c>
      <c r="J678" s="3" t="s">
        <v>4517</v>
      </c>
      <c r="K678" s="3" t="s">
        <v>4518</v>
      </c>
      <c r="L678" s="3" t="s">
        <v>4519</v>
      </c>
      <c r="M678" s="5" t="s">
        <v>4520</v>
      </c>
      <c r="N678" s="5">
        <v>1957</v>
      </c>
      <c r="O678" s="9" t="s">
        <v>2339</v>
      </c>
    </row>
    <row r="679" spans="1:15" x14ac:dyDescent="0.2">
      <c r="A679" s="3" t="s">
        <v>640</v>
      </c>
      <c r="B679" s="3">
        <v>15005</v>
      </c>
      <c r="C679" s="4" t="s">
        <v>645</v>
      </c>
      <c r="D679" s="5">
        <v>104</v>
      </c>
      <c r="E679" s="5">
        <v>481</v>
      </c>
      <c r="F679" s="6">
        <f t="shared" si="13"/>
        <v>2.1565638450502151E-2</v>
      </c>
      <c r="G679" s="7">
        <v>174587</v>
      </c>
      <c r="H679" s="5">
        <v>87130</v>
      </c>
      <c r="I679" s="5">
        <v>87457</v>
      </c>
      <c r="J679" s="3" t="s">
        <v>4521</v>
      </c>
      <c r="K679" s="3" t="s">
        <v>4522</v>
      </c>
      <c r="L679" s="3" t="s">
        <v>4523</v>
      </c>
      <c r="M679" s="5" t="s">
        <v>4524</v>
      </c>
      <c r="N679" s="5">
        <v>2614</v>
      </c>
      <c r="O679" s="9" t="s">
        <v>2349</v>
      </c>
    </row>
    <row r="680" spans="1:15" x14ac:dyDescent="0.2">
      <c r="A680" s="3" t="s">
        <v>640</v>
      </c>
      <c r="B680" s="3">
        <v>15006</v>
      </c>
      <c r="C680" s="4" t="s">
        <v>646</v>
      </c>
      <c r="D680" s="5">
        <v>4</v>
      </c>
      <c r="E680" s="5">
        <v>17</v>
      </c>
      <c r="F680" s="6">
        <f t="shared" si="13"/>
        <v>7.6219512195121954E-4</v>
      </c>
      <c r="G680" s="7">
        <v>12694</v>
      </c>
      <c r="H680" s="5">
        <v>6150</v>
      </c>
      <c r="I680" s="5">
        <v>6544</v>
      </c>
      <c r="J680" s="3" t="s">
        <v>4525</v>
      </c>
      <c r="K680" s="3" t="s">
        <v>4526</v>
      </c>
      <c r="L680" s="3" t="s">
        <v>4527</v>
      </c>
      <c r="M680" s="5" t="s">
        <v>4528</v>
      </c>
      <c r="N680" s="5">
        <v>2610</v>
      </c>
      <c r="O680" s="9" t="s">
        <v>2363</v>
      </c>
    </row>
    <row r="681" spans="1:15" x14ac:dyDescent="0.2">
      <c r="A681" s="3" t="s">
        <v>640</v>
      </c>
      <c r="B681" s="3">
        <v>15007</v>
      </c>
      <c r="C681" s="4" t="s">
        <v>647</v>
      </c>
      <c r="D681" s="5">
        <v>31</v>
      </c>
      <c r="E681" s="5">
        <v>222</v>
      </c>
      <c r="F681" s="6">
        <f t="shared" si="13"/>
        <v>9.9533715925394541E-3</v>
      </c>
      <c r="G681" s="7">
        <v>23675</v>
      </c>
      <c r="H681" s="5">
        <v>11534</v>
      </c>
      <c r="I681" s="5">
        <v>12141</v>
      </c>
      <c r="J681" s="3" t="s">
        <v>4529</v>
      </c>
      <c r="K681" s="3" t="s">
        <v>4530</v>
      </c>
      <c r="L681" s="3" t="s">
        <v>4531</v>
      </c>
      <c r="M681" s="5" t="s">
        <v>4532</v>
      </c>
      <c r="N681" s="5">
        <v>2329</v>
      </c>
      <c r="O681" s="9" t="s">
        <v>2339</v>
      </c>
    </row>
    <row r="682" spans="1:15" x14ac:dyDescent="0.2">
      <c r="A682" s="3" t="s">
        <v>640</v>
      </c>
      <c r="B682" s="3">
        <v>15008</v>
      </c>
      <c r="C682" s="4" t="s">
        <v>648</v>
      </c>
      <c r="D682" s="5">
        <v>178</v>
      </c>
      <c r="E682" s="5">
        <v>638</v>
      </c>
      <c r="F682" s="6">
        <f t="shared" si="13"/>
        <v>2.8604734576757534E-2</v>
      </c>
      <c r="G682" s="7">
        <v>25244</v>
      </c>
      <c r="H682" s="5">
        <v>12247</v>
      </c>
      <c r="I682" s="5">
        <v>12997</v>
      </c>
      <c r="J682" s="3" t="s">
        <v>648</v>
      </c>
      <c r="K682" s="3" t="s">
        <v>4533</v>
      </c>
      <c r="L682" s="3" t="s">
        <v>4534</v>
      </c>
      <c r="M682" s="5" t="s">
        <v>4535</v>
      </c>
      <c r="N682" s="5">
        <v>1820</v>
      </c>
      <c r="O682" s="9" t="s">
        <v>2339</v>
      </c>
    </row>
    <row r="683" spans="1:15" x14ac:dyDescent="0.2">
      <c r="A683" s="3" t="s">
        <v>640</v>
      </c>
      <c r="B683" s="3">
        <v>15009</v>
      </c>
      <c r="C683" s="4" t="s">
        <v>649</v>
      </c>
      <c r="D683" s="5">
        <v>45</v>
      </c>
      <c r="E683" s="5">
        <v>189</v>
      </c>
      <c r="F683" s="6">
        <f t="shared" si="13"/>
        <v>8.4738163558106174E-3</v>
      </c>
      <c r="G683" s="7">
        <v>53441</v>
      </c>
      <c r="H683" s="5">
        <v>25440</v>
      </c>
      <c r="I683" s="5">
        <v>28001</v>
      </c>
      <c r="J683" s="3" t="s">
        <v>4536</v>
      </c>
      <c r="K683" s="3" t="s">
        <v>4537</v>
      </c>
      <c r="L683" s="3" t="s">
        <v>4538</v>
      </c>
      <c r="M683" s="5" t="s">
        <v>4539</v>
      </c>
      <c r="N683" s="5">
        <v>2480</v>
      </c>
      <c r="O683" s="9" t="s">
        <v>2354</v>
      </c>
    </row>
    <row r="684" spans="1:15" x14ac:dyDescent="0.2">
      <c r="A684" s="3" t="s">
        <v>640</v>
      </c>
      <c r="B684" s="3">
        <v>15010</v>
      </c>
      <c r="C684" s="4" t="s">
        <v>650</v>
      </c>
      <c r="D684" s="5">
        <v>18</v>
      </c>
      <c r="E684" s="5">
        <v>76</v>
      </c>
      <c r="F684" s="6">
        <f t="shared" si="13"/>
        <v>3.4074605451936872E-3</v>
      </c>
      <c r="G684" s="7">
        <v>31898</v>
      </c>
      <c r="H684" s="5">
        <v>15633</v>
      </c>
      <c r="I684" s="5">
        <v>16265</v>
      </c>
      <c r="J684" s="3" t="s">
        <v>4540</v>
      </c>
      <c r="K684" s="3" t="s">
        <v>4541</v>
      </c>
      <c r="L684" s="3" t="s">
        <v>4542</v>
      </c>
      <c r="M684" s="5" t="s">
        <v>4543</v>
      </c>
      <c r="N684" s="5">
        <v>2195</v>
      </c>
      <c r="O684" s="9" t="s">
        <v>2363</v>
      </c>
    </row>
    <row r="685" spans="1:15" x14ac:dyDescent="0.2">
      <c r="A685" s="3" t="s">
        <v>640</v>
      </c>
      <c r="B685" s="3">
        <v>15011</v>
      </c>
      <c r="C685" s="4" t="s">
        <v>651</v>
      </c>
      <c r="D685" s="5">
        <v>15</v>
      </c>
      <c r="E685" s="5">
        <v>85</v>
      </c>
      <c r="F685" s="6">
        <f t="shared" si="13"/>
        <v>3.8109756097560975E-3</v>
      </c>
      <c r="G685" s="7">
        <v>75489</v>
      </c>
      <c r="H685" s="5">
        <v>37052</v>
      </c>
      <c r="I685" s="5">
        <v>38437</v>
      </c>
      <c r="J685" s="3" t="s">
        <v>4544</v>
      </c>
      <c r="K685" s="3" t="s">
        <v>4545</v>
      </c>
      <c r="L685" s="3" t="s">
        <v>4546</v>
      </c>
      <c r="M685" s="5" t="s">
        <v>4547</v>
      </c>
      <c r="N685" s="5">
        <v>2244</v>
      </c>
      <c r="O685" s="9" t="s">
        <v>2363</v>
      </c>
    </row>
    <row r="686" spans="1:15" x14ac:dyDescent="0.2">
      <c r="A686" s="3" t="s">
        <v>640</v>
      </c>
      <c r="B686" s="3">
        <v>15012</v>
      </c>
      <c r="C686" s="4" t="s">
        <v>652</v>
      </c>
      <c r="D686" s="5">
        <v>5</v>
      </c>
      <c r="E686" s="5">
        <v>7</v>
      </c>
      <c r="F686" s="6">
        <f t="shared" si="13"/>
        <v>3.1384505021520801E-4</v>
      </c>
      <c r="G686" s="7">
        <v>12984</v>
      </c>
      <c r="H686" s="5">
        <v>6287</v>
      </c>
      <c r="I686" s="5">
        <v>6697</v>
      </c>
      <c r="J686" s="3" t="s">
        <v>4548</v>
      </c>
      <c r="K686" s="3" t="s">
        <v>4549</v>
      </c>
      <c r="L686" s="3" t="s">
        <v>4527</v>
      </c>
      <c r="M686" s="5" t="s">
        <v>4550</v>
      </c>
      <c r="N686" s="5">
        <v>2590</v>
      </c>
      <c r="O686" s="9" t="s">
        <v>2363</v>
      </c>
    </row>
    <row r="687" spans="1:15" x14ac:dyDescent="0.2">
      <c r="A687" s="3" t="s">
        <v>640</v>
      </c>
      <c r="B687" s="3">
        <v>15013</v>
      </c>
      <c r="C687" s="4" t="s">
        <v>653</v>
      </c>
      <c r="D687" s="5">
        <v>7</v>
      </c>
      <c r="E687" s="5">
        <v>91</v>
      </c>
      <c r="F687" s="6">
        <f t="shared" si="13"/>
        <v>4.0799856527977043E-3</v>
      </c>
      <c r="G687" s="7">
        <v>523674</v>
      </c>
      <c r="H687" s="5">
        <v>253429</v>
      </c>
      <c r="I687" s="5">
        <v>270245</v>
      </c>
      <c r="J687" s="3" t="s">
        <v>4551</v>
      </c>
      <c r="K687" s="3" t="s">
        <v>4552</v>
      </c>
      <c r="L687" s="3" t="s">
        <v>4553</v>
      </c>
      <c r="M687" s="5" t="s">
        <v>4554</v>
      </c>
      <c r="N687" s="5">
        <v>2286</v>
      </c>
      <c r="O687" s="9" t="s">
        <v>2335</v>
      </c>
    </row>
    <row r="688" spans="1:15" x14ac:dyDescent="0.2">
      <c r="A688" s="3" t="s">
        <v>640</v>
      </c>
      <c r="B688" s="3">
        <v>15014</v>
      </c>
      <c r="C688" s="4" t="s">
        <v>654</v>
      </c>
      <c r="D688" s="5">
        <v>64</v>
      </c>
      <c r="E688" s="5">
        <v>258</v>
      </c>
      <c r="F688" s="6">
        <f t="shared" si="13"/>
        <v>1.1567431850789097E-2</v>
      </c>
      <c r="G688" s="7">
        <v>109384</v>
      </c>
      <c r="H688" s="5">
        <v>52218</v>
      </c>
      <c r="I688" s="5">
        <v>57166</v>
      </c>
      <c r="J688" s="3" t="s">
        <v>4555</v>
      </c>
      <c r="K688" s="3" t="s">
        <v>4556</v>
      </c>
      <c r="L688" s="3" t="s">
        <v>4557</v>
      </c>
      <c r="M688" s="5" t="s">
        <v>4558</v>
      </c>
      <c r="N688" s="5">
        <v>2578</v>
      </c>
      <c r="O688" s="9" t="s">
        <v>2349</v>
      </c>
    </row>
    <row r="689" spans="1:15" x14ac:dyDescent="0.2">
      <c r="A689" s="3" t="s">
        <v>640</v>
      </c>
      <c r="B689" s="3">
        <v>15015</v>
      </c>
      <c r="C689" s="4" t="s">
        <v>655</v>
      </c>
      <c r="D689" s="5">
        <v>24</v>
      </c>
      <c r="E689" s="5">
        <v>162</v>
      </c>
      <c r="F689" s="6">
        <f t="shared" si="13"/>
        <v>7.2632711621233859E-3</v>
      </c>
      <c r="G689" s="7">
        <v>31900</v>
      </c>
      <c r="H689" s="5">
        <v>15585</v>
      </c>
      <c r="I689" s="5">
        <v>16315</v>
      </c>
      <c r="J689" s="3" t="s">
        <v>4559</v>
      </c>
      <c r="K689" s="3" t="s">
        <v>4560</v>
      </c>
      <c r="L689" s="3" t="s">
        <v>3784</v>
      </c>
      <c r="M689" s="5" t="s">
        <v>4561</v>
      </c>
      <c r="N689" s="5">
        <v>2363</v>
      </c>
      <c r="O689" s="9" t="s">
        <v>2363</v>
      </c>
    </row>
    <row r="690" spans="1:15" x14ac:dyDescent="0.2">
      <c r="A690" s="3" t="s">
        <v>640</v>
      </c>
      <c r="B690" s="3">
        <v>15016</v>
      </c>
      <c r="C690" s="4" t="s">
        <v>656</v>
      </c>
      <c r="D690" s="5">
        <v>45</v>
      </c>
      <c r="E690" s="5">
        <v>231</v>
      </c>
      <c r="F690" s="6">
        <f t="shared" si="13"/>
        <v>1.0356886657101865E-2</v>
      </c>
      <c r="G690" s="7">
        <v>29128</v>
      </c>
      <c r="H690" s="5">
        <v>14287</v>
      </c>
      <c r="I690" s="5">
        <v>14841</v>
      </c>
      <c r="J690" s="3" t="s">
        <v>656</v>
      </c>
      <c r="K690" s="3" t="s">
        <v>4562</v>
      </c>
      <c r="L690" s="3" t="s">
        <v>4563</v>
      </c>
      <c r="M690" s="5" t="s">
        <v>4564</v>
      </c>
      <c r="N690" s="5">
        <v>2347</v>
      </c>
      <c r="O690" s="9" t="s">
        <v>2363</v>
      </c>
    </row>
    <row r="691" spans="1:15" x14ac:dyDescent="0.2">
      <c r="A691" s="3" t="s">
        <v>640</v>
      </c>
      <c r="B691" s="3">
        <v>15017</v>
      </c>
      <c r="C691" s="4" t="s">
        <v>657</v>
      </c>
      <c r="D691" s="5">
        <v>25</v>
      </c>
      <c r="E691" s="5">
        <v>36</v>
      </c>
      <c r="F691" s="6">
        <f t="shared" si="13"/>
        <v>1.6140602582496414E-3</v>
      </c>
      <c r="G691" s="7">
        <v>10053</v>
      </c>
      <c r="H691" s="5">
        <v>4810</v>
      </c>
      <c r="I691" s="5">
        <v>5243</v>
      </c>
      <c r="J691" s="3" t="s">
        <v>4565</v>
      </c>
      <c r="K691" s="3" t="s">
        <v>4566</v>
      </c>
      <c r="L691" s="3" t="s">
        <v>4567</v>
      </c>
      <c r="M691" s="5" t="s">
        <v>4568</v>
      </c>
      <c r="N691" s="5">
        <v>2441</v>
      </c>
      <c r="O691" s="9" t="s">
        <v>2339</v>
      </c>
    </row>
    <row r="692" spans="1:15" x14ac:dyDescent="0.2">
      <c r="A692" s="3" t="s">
        <v>640</v>
      </c>
      <c r="B692" s="3">
        <v>15018</v>
      </c>
      <c r="C692" s="4" t="s">
        <v>658</v>
      </c>
      <c r="D692" s="5">
        <v>30</v>
      </c>
      <c r="E692" s="5">
        <v>102</v>
      </c>
      <c r="F692" s="6">
        <f t="shared" si="13"/>
        <v>4.5731707317073168E-3</v>
      </c>
      <c r="G692" s="7">
        <v>68489</v>
      </c>
      <c r="H692" s="5">
        <v>33388</v>
      </c>
      <c r="I692" s="5">
        <v>35101</v>
      </c>
      <c r="J692" s="3" t="s">
        <v>4569</v>
      </c>
      <c r="K692" s="3" t="s">
        <v>4570</v>
      </c>
      <c r="L692" s="3" t="s">
        <v>4571</v>
      </c>
      <c r="M692" s="5" t="s">
        <v>4572</v>
      </c>
      <c r="N692" s="5">
        <v>2689</v>
      </c>
      <c r="O692" s="9" t="s">
        <v>2363</v>
      </c>
    </row>
    <row r="693" spans="1:15" x14ac:dyDescent="0.2">
      <c r="A693" s="3" t="s">
        <v>640</v>
      </c>
      <c r="B693" s="3">
        <v>15019</v>
      </c>
      <c r="C693" s="4" t="s">
        <v>659</v>
      </c>
      <c r="D693" s="5">
        <v>13</v>
      </c>
      <c r="E693" s="5">
        <v>32</v>
      </c>
      <c r="F693" s="6">
        <f t="shared" si="13"/>
        <v>1.4347202295552368E-3</v>
      </c>
      <c r="G693" s="7">
        <v>36921</v>
      </c>
      <c r="H693" s="5">
        <v>17778</v>
      </c>
      <c r="I693" s="5">
        <v>19143</v>
      </c>
      <c r="J693" s="3" t="s">
        <v>4573</v>
      </c>
      <c r="K693" s="3" t="s">
        <v>4574</v>
      </c>
      <c r="L693" s="3" t="s">
        <v>4575</v>
      </c>
      <c r="M693" s="5" t="s">
        <v>4576</v>
      </c>
      <c r="N693" s="5">
        <v>2626</v>
      </c>
      <c r="O693" s="9" t="s">
        <v>2354</v>
      </c>
    </row>
    <row r="694" spans="1:15" x14ac:dyDescent="0.2">
      <c r="A694" s="3" t="s">
        <v>640</v>
      </c>
      <c r="B694" s="3">
        <v>15020</v>
      </c>
      <c r="C694" s="4" t="s">
        <v>660</v>
      </c>
      <c r="D694" s="5">
        <v>4</v>
      </c>
      <c r="E694" s="5">
        <v>35</v>
      </c>
      <c r="F694" s="6">
        <f t="shared" si="13"/>
        <v>1.5692252510760402E-3</v>
      </c>
      <c r="G694" s="7">
        <v>293444</v>
      </c>
      <c r="H694" s="5">
        <v>141107</v>
      </c>
      <c r="I694" s="5">
        <v>152337</v>
      </c>
      <c r="J694" s="3" t="s">
        <v>4577</v>
      </c>
      <c r="K694" s="3" t="s">
        <v>4578</v>
      </c>
      <c r="L694" s="3" t="s">
        <v>3217</v>
      </c>
      <c r="M694" s="5" t="s">
        <v>4579</v>
      </c>
      <c r="N694" s="5">
        <v>2257</v>
      </c>
      <c r="O694" s="9" t="s">
        <v>2335</v>
      </c>
    </row>
    <row r="695" spans="1:15" x14ac:dyDescent="0.2">
      <c r="A695" s="3" t="s">
        <v>640</v>
      </c>
      <c r="B695" s="3">
        <v>15021</v>
      </c>
      <c r="C695" s="4" t="s">
        <v>661</v>
      </c>
      <c r="D695" s="5">
        <v>59</v>
      </c>
      <c r="E695" s="5">
        <v>282</v>
      </c>
      <c r="F695" s="6">
        <f t="shared" si="13"/>
        <v>1.2643472022955524E-2</v>
      </c>
      <c r="G695" s="7">
        <v>38643</v>
      </c>
      <c r="H695" s="5">
        <v>18560</v>
      </c>
      <c r="I695" s="5">
        <v>20083</v>
      </c>
      <c r="J695" s="3" t="s">
        <v>661</v>
      </c>
      <c r="K695" s="3" t="s">
        <v>4580</v>
      </c>
      <c r="L695" s="3" t="s">
        <v>4581</v>
      </c>
      <c r="M695" s="5" t="s">
        <v>4582</v>
      </c>
      <c r="N695" s="5">
        <v>2256</v>
      </c>
      <c r="O695" s="9" t="s">
        <v>2339</v>
      </c>
    </row>
    <row r="696" spans="1:15" x14ac:dyDescent="0.2">
      <c r="A696" s="3" t="s">
        <v>640</v>
      </c>
      <c r="B696" s="3">
        <v>15022</v>
      </c>
      <c r="C696" s="4" t="s">
        <v>662</v>
      </c>
      <c r="D696" s="5">
        <v>9</v>
      </c>
      <c r="E696" s="5">
        <v>15</v>
      </c>
      <c r="F696" s="6">
        <f t="shared" si="13"/>
        <v>6.7252510760401727E-4</v>
      </c>
      <c r="G696" s="7">
        <v>15107</v>
      </c>
      <c r="H696" s="5">
        <v>7350</v>
      </c>
      <c r="I696" s="5">
        <v>7757</v>
      </c>
      <c r="J696" s="3" t="s">
        <v>662</v>
      </c>
      <c r="K696" s="3" t="s">
        <v>4583</v>
      </c>
      <c r="L696" s="3" t="s">
        <v>4584</v>
      </c>
      <c r="M696" s="5" t="s">
        <v>4585</v>
      </c>
      <c r="N696" s="5">
        <v>2297</v>
      </c>
      <c r="O696" s="9" t="s">
        <v>2363</v>
      </c>
    </row>
    <row r="697" spans="1:15" x14ac:dyDescent="0.2">
      <c r="A697" s="3" t="s">
        <v>640</v>
      </c>
      <c r="B697" s="3">
        <v>15023</v>
      </c>
      <c r="C697" s="4" t="s">
        <v>663</v>
      </c>
      <c r="D697" s="5">
        <v>6</v>
      </c>
      <c r="E697" s="5">
        <v>48</v>
      </c>
      <c r="F697" s="6">
        <f t="shared" si="13"/>
        <v>2.152080344332855E-3</v>
      </c>
      <c r="G697" s="7">
        <v>40885</v>
      </c>
      <c r="H697" s="5">
        <v>19992</v>
      </c>
      <c r="I697" s="5">
        <v>20893</v>
      </c>
      <c r="J697" s="3" t="s">
        <v>663</v>
      </c>
      <c r="K697" s="3" t="s">
        <v>4586</v>
      </c>
      <c r="L697" s="3" t="s">
        <v>4587</v>
      </c>
      <c r="M697" s="5" t="s">
        <v>4588</v>
      </c>
      <c r="N697" s="5">
        <v>2303</v>
      </c>
      <c r="O697" s="9" t="s">
        <v>2354</v>
      </c>
    </row>
    <row r="698" spans="1:15" x14ac:dyDescent="0.2">
      <c r="A698" s="3" t="s">
        <v>640</v>
      </c>
      <c r="B698" s="3">
        <v>15024</v>
      </c>
      <c r="C698" s="4" t="s">
        <v>664</v>
      </c>
      <c r="D698" s="5">
        <v>27</v>
      </c>
      <c r="E698" s="5">
        <v>26</v>
      </c>
      <c r="F698" s="6">
        <f t="shared" si="13"/>
        <v>1.1657101865136298E-3</v>
      </c>
      <c r="G698" s="7">
        <v>178847</v>
      </c>
      <c r="H698" s="5">
        <v>87666</v>
      </c>
      <c r="I698" s="5">
        <v>91181</v>
      </c>
      <c r="J698" s="3" t="s">
        <v>664</v>
      </c>
      <c r="K698" s="3" t="s">
        <v>4589</v>
      </c>
      <c r="L698" s="3" t="s">
        <v>4590</v>
      </c>
      <c r="M698" s="5" t="s">
        <v>4591</v>
      </c>
      <c r="N698" s="5">
        <v>2255</v>
      </c>
      <c r="O698" s="9" t="s">
        <v>2335</v>
      </c>
    </row>
    <row r="699" spans="1:15" x14ac:dyDescent="0.2">
      <c r="A699" s="3" t="s">
        <v>640</v>
      </c>
      <c r="B699" s="3">
        <v>15025</v>
      </c>
      <c r="C699" s="4" t="s">
        <v>665</v>
      </c>
      <c r="D699" s="5">
        <v>61</v>
      </c>
      <c r="E699" s="5">
        <v>219</v>
      </c>
      <c r="F699" s="6">
        <f t="shared" si="13"/>
        <v>9.8188665710186515E-3</v>
      </c>
      <c r="G699" s="7">
        <v>400057</v>
      </c>
      <c r="H699" s="5">
        <v>193129</v>
      </c>
      <c r="I699" s="5">
        <v>206928</v>
      </c>
      <c r="J699" s="3" t="s">
        <v>4592</v>
      </c>
      <c r="K699" s="3" t="s">
        <v>4593</v>
      </c>
      <c r="L699" s="3" t="s">
        <v>4594</v>
      </c>
      <c r="M699" s="5" t="s">
        <v>4595</v>
      </c>
      <c r="N699" s="5">
        <v>2240</v>
      </c>
      <c r="O699" s="9" t="s">
        <v>2335</v>
      </c>
    </row>
    <row r="700" spans="1:15" x14ac:dyDescent="0.2">
      <c r="A700" s="3" t="s">
        <v>640</v>
      </c>
      <c r="B700" s="3">
        <v>15026</v>
      </c>
      <c r="C700" s="4" t="s">
        <v>666</v>
      </c>
      <c r="D700" s="5">
        <v>36</v>
      </c>
      <c r="E700" s="5">
        <v>292</v>
      </c>
      <c r="F700" s="6">
        <f t="shared" si="13"/>
        <v>1.3091822094691535E-2</v>
      </c>
      <c r="G700" s="7">
        <v>31737</v>
      </c>
      <c r="H700" s="5">
        <v>15524</v>
      </c>
      <c r="I700" s="5">
        <v>16213</v>
      </c>
      <c r="J700" s="3" t="s">
        <v>4596</v>
      </c>
      <c r="K700" s="3" t="s">
        <v>4597</v>
      </c>
      <c r="L700" s="3" t="s">
        <v>4598</v>
      </c>
      <c r="M700" s="5" t="s">
        <v>4599</v>
      </c>
      <c r="N700" s="5">
        <v>2616</v>
      </c>
      <c r="O700" s="9" t="s">
        <v>2339</v>
      </c>
    </row>
    <row r="701" spans="1:15" x14ac:dyDescent="0.2">
      <c r="A701" s="3" t="s">
        <v>640</v>
      </c>
      <c r="B701" s="3">
        <v>15027</v>
      </c>
      <c r="C701" s="4" t="s">
        <v>667</v>
      </c>
      <c r="D701" s="5">
        <v>8</v>
      </c>
      <c r="E701" s="5">
        <v>13</v>
      </c>
      <c r="F701" s="6">
        <f t="shared" si="13"/>
        <v>5.8285509325681488E-4</v>
      </c>
      <c r="G701" s="7">
        <v>12772</v>
      </c>
      <c r="H701" s="5">
        <v>6165</v>
      </c>
      <c r="I701" s="5">
        <v>6607</v>
      </c>
      <c r="J701" s="3" t="s">
        <v>667</v>
      </c>
      <c r="K701" s="3" t="s">
        <v>4600</v>
      </c>
      <c r="L701" s="3" t="s">
        <v>4601</v>
      </c>
      <c r="M701" s="5" t="s">
        <v>4602</v>
      </c>
      <c r="N701" s="5">
        <v>2588</v>
      </c>
      <c r="O701" s="9" t="s">
        <v>2363</v>
      </c>
    </row>
    <row r="702" spans="1:15" x14ac:dyDescent="0.2">
      <c r="A702" s="3" t="s">
        <v>640</v>
      </c>
      <c r="B702" s="3">
        <v>15028</v>
      </c>
      <c r="C702" s="4" t="s">
        <v>668</v>
      </c>
      <c r="D702" s="5">
        <v>10</v>
      </c>
      <c r="E702" s="5">
        <v>21</v>
      </c>
      <c r="F702" s="6">
        <f t="shared" si="13"/>
        <v>9.4153515064562408E-4</v>
      </c>
      <c r="G702" s="7">
        <v>30045</v>
      </c>
      <c r="H702" s="5">
        <v>14668</v>
      </c>
      <c r="I702" s="5">
        <v>15377</v>
      </c>
      <c r="J702" s="3" t="s">
        <v>668</v>
      </c>
      <c r="K702" s="3" t="s">
        <v>4603</v>
      </c>
      <c r="L702" s="3" t="s">
        <v>4604</v>
      </c>
      <c r="M702" s="5" t="s">
        <v>4605</v>
      </c>
      <c r="N702" s="5">
        <v>2254</v>
      </c>
      <c r="O702" s="9" t="s">
        <v>2363</v>
      </c>
    </row>
    <row r="703" spans="1:15" x14ac:dyDescent="0.2">
      <c r="A703" s="3" t="s">
        <v>640</v>
      </c>
      <c r="B703" s="3">
        <v>15029</v>
      </c>
      <c r="C703" s="4" t="s">
        <v>669</v>
      </c>
      <c r="D703" s="5">
        <v>16</v>
      </c>
      <c r="E703" s="5">
        <v>54</v>
      </c>
      <c r="F703" s="6">
        <f t="shared" si="13"/>
        <v>2.4210903873744618E-3</v>
      </c>
      <c r="G703" s="7">
        <v>200750</v>
      </c>
      <c r="H703" s="5">
        <v>97195</v>
      </c>
      <c r="I703" s="5">
        <v>103555</v>
      </c>
      <c r="J703" s="3" t="s">
        <v>4606</v>
      </c>
      <c r="K703" s="3" t="s">
        <v>4607</v>
      </c>
      <c r="L703" s="3" t="s">
        <v>4608</v>
      </c>
      <c r="M703" s="5" t="s">
        <v>4609</v>
      </c>
      <c r="N703" s="5">
        <v>2253</v>
      </c>
      <c r="O703" s="9" t="s">
        <v>2335</v>
      </c>
    </row>
    <row r="704" spans="1:15" x14ac:dyDescent="0.2">
      <c r="A704" s="3" t="s">
        <v>640</v>
      </c>
      <c r="B704" s="3">
        <v>15030</v>
      </c>
      <c r="C704" s="4" t="s">
        <v>670</v>
      </c>
      <c r="D704" s="5">
        <v>2</v>
      </c>
      <c r="E704" s="5">
        <v>7</v>
      </c>
      <c r="F704" s="6">
        <f t="shared" si="13"/>
        <v>3.1384505021520801E-4</v>
      </c>
      <c r="G704" s="7">
        <v>27692</v>
      </c>
      <c r="H704" s="5">
        <v>13548</v>
      </c>
      <c r="I704" s="5">
        <v>14144</v>
      </c>
      <c r="J704" s="3" t="s">
        <v>4610</v>
      </c>
      <c r="K704" s="3" t="s">
        <v>4545</v>
      </c>
      <c r="L704" s="3" t="s">
        <v>4611</v>
      </c>
      <c r="M704" s="5" t="s">
        <v>4612</v>
      </c>
      <c r="N704" s="5">
        <v>2246</v>
      </c>
      <c r="O704" s="9" t="s">
        <v>2354</v>
      </c>
    </row>
    <row r="705" spans="1:15" x14ac:dyDescent="0.2">
      <c r="A705" s="3" t="s">
        <v>640</v>
      </c>
      <c r="B705" s="3">
        <v>15031</v>
      </c>
      <c r="C705" s="4" t="s">
        <v>671</v>
      </c>
      <c r="D705" s="5">
        <v>6</v>
      </c>
      <c r="E705" s="5">
        <v>44</v>
      </c>
      <c r="F705" s="6">
        <f t="shared" si="13"/>
        <v>1.9727403156384504E-3</v>
      </c>
      <c r="G705" s="7">
        <v>705193</v>
      </c>
      <c r="H705" s="5">
        <v>344571</v>
      </c>
      <c r="I705" s="5">
        <v>360622</v>
      </c>
      <c r="J705" s="3" t="s">
        <v>671</v>
      </c>
      <c r="K705" s="3" t="s">
        <v>4613</v>
      </c>
      <c r="L705" s="3" t="s">
        <v>4614</v>
      </c>
      <c r="M705" s="5" t="s">
        <v>4615</v>
      </c>
      <c r="N705" s="5">
        <v>2243</v>
      </c>
      <c r="O705" s="9" t="s">
        <v>2335</v>
      </c>
    </row>
    <row r="706" spans="1:15" x14ac:dyDescent="0.2">
      <c r="A706" s="3" t="s">
        <v>640</v>
      </c>
      <c r="B706" s="3">
        <v>15032</v>
      </c>
      <c r="C706" s="4" t="s">
        <v>672</v>
      </c>
      <c r="D706" s="5">
        <v>30</v>
      </c>
      <c r="E706" s="5">
        <v>193</v>
      </c>
      <c r="F706" s="6">
        <f t="shared" si="13"/>
        <v>8.653156384505022E-3</v>
      </c>
      <c r="G706" s="7">
        <v>37436</v>
      </c>
      <c r="H706" s="5">
        <v>18391</v>
      </c>
      <c r="I706" s="5">
        <v>19045</v>
      </c>
      <c r="J706" s="3" t="s">
        <v>4616</v>
      </c>
      <c r="K706" s="3" t="s">
        <v>3232</v>
      </c>
      <c r="L706" s="3" t="s">
        <v>4617</v>
      </c>
      <c r="M706" s="5" t="s">
        <v>4618</v>
      </c>
      <c r="N706" s="5">
        <v>2185</v>
      </c>
      <c r="O706" s="9" t="s">
        <v>2339</v>
      </c>
    </row>
    <row r="707" spans="1:15" x14ac:dyDescent="0.2">
      <c r="A707" s="3" t="s">
        <v>640</v>
      </c>
      <c r="B707" s="3">
        <v>15033</v>
      </c>
      <c r="C707" s="4" t="s">
        <v>673</v>
      </c>
      <c r="D707" s="5">
        <v>4</v>
      </c>
      <c r="E707" s="5">
        <v>159</v>
      </c>
      <c r="F707" s="6">
        <f t="shared" si="13"/>
        <v>7.1287661406025825E-3</v>
      </c>
      <c r="G707" s="7">
        <v>1645352</v>
      </c>
      <c r="H707" s="5">
        <v>798549</v>
      </c>
      <c r="I707" s="5">
        <v>846803</v>
      </c>
      <c r="J707" s="3" t="s">
        <v>4619</v>
      </c>
      <c r="K707" s="3" t="s">
        <v>4620</v>
      </c>
      <c r="L707" s="3" t="s">
        <v>4621</v>
      </c>
      <c r="M707" s="5" t="s">
        <v>4622</v>
      </c>
      <c r="N707" s="5">
        <v>2260</v>
      </c>
      <c r="O707" s="9" t="s">
        <v>2387</v>
      </c>
    </row>
    <row r="708" spans="1:15" x14ac:dyDescent="0.2">
      <c r="A708" s="3" t="s">
        <v>640</v>
      </c>
      <c r="B708" s="3">
        <v>15034</v>
      </c>
      <c r="C708" s="4" t="s">
        <v>674</v>
      </c>
      <c r="D708" s="5">
        <v>8</v>
      </c>
      <c r="E708" s="5">
        <v>51</v>
      </c>
      <c r="F708" s="6">
        <f t="shared" si="13"/>
        <v>2.2865853658536584E-3</v>
      </c>
      <c r="G708" s="7">
        <v>10827</v>
      </c>
      <c r="H708" s="5">
        <v>5321</v>
      </c>
      <c r="I708" s="5">
        <v>5506</v>
      </c>
      <c r="J708" s="3" t="s">
        <v>4623</v>
      </c>
      <c r="K708" s="3" t="s">
        <v>4624</v>
      </c>
      <c r="L708" s="3" t="s">
        <v>4625</v>
      </c>
      <c r="M708" s="5" t="s">
        <v>4626</v>
      </c>
      <c r="N708" s="5">
        <v>2393</v>
      </c>
      <c r="O708" s="9" t="s">
        <v>2363</v>
      </c>
    </row>
    <row r="709" spans="1:15" x14ac:dyDescent="0.2">
      <c r="A709" s="3" t="s">
        <v>640</v>
      </c>
      <c r="B709" s="3">
        <v>15035</v>
      </c>
      <c r="C709" s="4" t="s">
        <v>675</v>
      </c>
      <c r="D709" s="5">
        <v>25</v>
      </c>
      <c r="E709" s="5">
        <v>119</v>
      </c>
      <c r="F709" s="6">
        <f t="shared" si="13"/>
        <v>5.335365853658537E-3</v>
      </c>
      <c r="G709" s="7">
        <v>163244</v>
      </c>
      <c r="H709" s="5">
        <v>80016</v>
      </c>
      <c r="I709" s="5">
        <v>83228</v>
      </c>
      <c r="J709" s="3" t="s">
        <v>675</v>
      </c>
      <c r="K709" s="3" t="s">
        <v>4627</v>
      </c>
      <c r="L709" s="3" t="s">
        <v>4628</v>
      </c>
      <c r="M709" s="5" t="s">
        <v>4629</v>
      </c>
      <c r="N709" s="5">
        <v>2260</v>
      </c>
      <c r="O709" s="9" t="s">
        <v>2363</v>
      </c>
    </row>
    <row r="710" spans="1:15" x14ac:dyDescent="0.2">
      <c r="A710" s="3" t="s">
        <v>640</v>
      </c>
      <c r="B710" s="3">
        <v>15036</v>
      </c>
      <c r="C710" s="4" t="s">
        <v>676</v>
      </c>
      <c r="D710" s="5">
        <v>14</v>
      </c>
      <c r="E710" s="5">
        <v>234</v>
      </c>
      <c r="F710" s="6">
        <f t="shared" si="13"/>
        <v>1.0491391678622669E-2</v>
      </c>
      <c r="G710" s="7">
        <v>46757</v>
      </c>
      <c r="H710" s="5">
        <v>23108</v>
      </c>
      <c r="I710" s="5">
        <v>23649</v>
      </c>
      <c r="J710" s="3" t="s">
        <v>676</v>
      </c>
      <c r="K710" s="3" t="s">
        <v>4199</v>
      </c>
      <c r="L710" s="3" t="s">
        <v>4630</v>
      </c>
      <c r="M710" s="5" t="s">
        <v>4631</v>
      </c>
      <c r="N710" s="5">
        <v>2267</v>
      </c>
      <c r="O710" s="9" t="s">
        <v>2363</v>
      </c>
    </row>
    <row r="711" spans="1:15" x14ac:dyDescent="0.2">
      <c r="A711" s="3" t="s">
        <v>640</v>
      </c>
      <c r="B711" s="3">
        <v>15037</v>
      </c>
      <c r="C711" s="4" t="s">
        <v>677</v>
      </c>
      <c r="D711" s="5">
        <v>60</v>
      </c>
      <c r="E711" s="5">
        <v>140</v>
      </c>
      <c r="F711" s="6">
        <f t="shared" si="13"/>
        <v>6.2769010043041609E-3</v>
      </c>
      <c r="G711" s="7">
        <v>284965</v>
      </c>
      <c r="H711" s="5">
        <v>136466</v>
      </c>
      <c r="I711" s="5">
        <v>148499</v>
      </c>
      <c r="J711" s="3" t="s">
        <v>4632</v>
      </c>
      <c r="K711" s="3" t="s">
        <v>4633</v>
      </c>
      <c r="L711" s="3" t="s">
        <v>4634</v>
      </c>
      <c r="M711" s="5" t="s">
        <v>4635</v>
      </c>
      <c r="N711" s="5">
        <v>2726</v>
      </c>
      <c r="O711" s="9" t="s">
        <v>2335</v>
      </c>
    </row>
    <row r="712" spans="1:15" x14ac:dyDescent="0.2">
      <c r="A712" s="3" t="s">
        <v>640</v>
      </c>
      <c r="B712" s="3">
        <v>15038</v>
      </c>
      <c r="C712" s="4" t="s">
        <v>678</v>
      </c>
      <c r="D712" s="5">
        <v>19</v>
      </c>
      <c r="E712" s="5">
        <v>76</v>
      </c>
      <c r="F712" s="6">
        <f t="shared" si="13"/>
        <v>3.4074605451936872E-3</v>
      </c>
      <c r="G712" s="7">
        <v>11929</v>
      </c>
      <c r="H712" s="5">
        <v>5817</v>
      </c>
      <c r="I712" s="5">
        <v>6112</v>
      </c>
      <c r="J712" s="3" t="s">
        <v>4636</v>
      </c>
      <c r="K712" s="3" t="s">
        <v>4637</v>
      </c>
      <c r="L712" s="3" t="s">
        <v>4638</v>
      </c>
      <c r="M712" s="5" t="s">
        <v>4639</v>
      </c>
      <c r="N712" s="5">
        <v>2808</v>
      </c>
      <c r="O712" s="9" t="s">
        <v>2339</v>
      </c>
    </row>
    <row r="713" spans="1:15" x14ac:dyDescent="0.2">
      <c r="A713" s="3" t="s">
        <v>640</v>
      </c>
      <c r="B713" s="3">
        <v>15039</v>
      </c>
      <c r="C713" s="4" t="s">
        <v>679</v>
      </c>
      <c r="D713" s="5">
        <v>52</v>
      </c>
      <c r="E713" s="5">
        <v>327</v>
      </c>
      <c r="F713" s="6">
        <f t="shared" si="13"/>
        <v>1.4661047345767576E-2</v>
      </c>
      <c r="G713" s="7">
        <v>542211</v>
      </c>
      <c r="H713" s="5">
        <v>263083</v>
      </c>
      <c r="I713" s="5">
        <v>279128</v>
      </c>
      <c r="J713" s="3" t="s">
        <v>679</v>
      </c>
      <c r="K713" s="3" t="s">
        <v>4640</v>
      </c>
      <c r="L713" s="3" t="s">
        <v>4641</v>
      </c>
      <c r="M713" s="5" t="s">
        <v>4642</v>
      </c>
      <c r="N713" s="5">
        <v>2260</v>
      </c>
      <c r="O713" s="9" t="s">
        <v>2335</v>
      </c>
    </row>
    <row r="714" spans="1:15" x14ac:dyDescent="0.2">
      <c r="A714" s="3" t="s">
        <v>640</v>
      </c>
      <c r="B714" s="3">
        <v>15040</v>
      </c>
      <c r="C714" s="4" t="s">
        <v>680</v>
      </c>
      <c r="D714" s="5">
        <v>33</v>
      </c>
      <c r="E714" s="5">
        <v>111</v>
      </c>
      <c r="F714" s="6">
        <f t="shared" si="13"/>
        <v>4.976685796269727E-3</v>
      </c>
      <c r="G714" s="7">
        <v>36911</v>
      </c>
      <c r="H714" s="5">
        <v>17676</v>
      </c>
      <c r="I714" s="5">
        <v>19235</v>
      </c>
      <c r="J714" s="3" t="s">
        <v>4643</v>
      </c>
      <c r="K714" s="3" t="s">
        <v>4644</v>
      </c>
      <c r="L714" s="3" t="s">
        <v>4645</v>
      </c>
      <c r="M714" s="5" t="s">
        <v>4646</v>
      </c>
      <c r="N714" s="5">
        <v>1884</v>
      </c>
      <c r="O714" s="9" t="s">
        <v>2354</v>
      </c>
    </row>
    <row r="715" spans="1:15" x14ac:dyDescent="0.2">
      <c r="A715" s="3" t="s">
        <v>640</v>
      </c>
      <c r="B715" s="3">
        <v>15041</v>
      </c>
      <c r="C715" s="4" t="s">
        <v>681</v>
      </c>
      <c r="D715" s="5">
        <v>18</v>
      </c>
      <c r="E715" s="5">
        <v>99</v>
      </c>
      <c r="F715" s="6">
        <f t="shared" si="13"/>
        <v>4.4386657101865134E-3</v>
      </c>
      <c r="G715" s="7">
        <v>6475</v>
      </c>
      <c r="H715" s="5">
        <v>3215</v>
      </c>
      <c r="I715" s="5">
        <v>3260</v>
      </c>
      <c r="J715" s="3" t="s">
        <v>4647</v>
      </c>
      <c r="K715" s="3" t="s">
        <v>4648</v>
      </c>
      <c r="L715" s="3" t="s">
        <v>4649</v>
      </c>
      <c r="M715" s="5" t="s">
        <v>4650</v>
      </c>
      <c r="N715" s="5">
        <v>1664</v>
      </c>
      <c r="O715" s="9" t="s">
        <v>2339</v>
      </c>
    </row>
    <row r="716" spans="1:15" x14ac:dyDescent="0.2">
      <c r="A716" s="3" t="s">
        <v>640</v>
      </c>
      <c r="B716" s="3">
        <v>15042</v>
      </c>
      <c r="C716" s="4" t="s">
        <v>682</v>
      </c>
      <c r="D716" s="5">
        <v>63</v>
      </c>
      <c r="E716" s="5">
        <v>336</v>
      </c>
      <c r="F716" s="6">
        <f t="shared" si="13"/>
        <v>1.5064562410329985E-2</v>
      </c>
      <c r="G716" s="7">
        <v>160139</v>
      </c>
      <c r="H716" s="5">
        <v>76775</v>
      </c>
      <c r="I716" s="5">
        <v>83364</v>
      </c>
      <c r="J716" s="3" t="s">
        <v>4651</v>
      </c>
      <c r="K716" s="3" t="s">
        <v>4652</v>
      </c>
      <c r="L716" s="3" t="s">
        <v>4653</v>
      </c>
      <c r="M716" s="5" t="s">
        <v>4654</v>
      </c>
      <c r="N716" s="5">
        <v>2545</v>
      </c>
      <c r="O716" s="9" t="s">
        <v>2363</v>
      </c>
    </row>
    <row r="717" spans="1:15" x14ac:dyDescent="0.2">
      <c r="A717" s="3" t="s">
        <v>640</v>
      </c>
      <c r="B717" s="3">
        <v>15043</v>
      </c>
      <c r="C717" s="4" t="s">
        <v>683</v>
      </c>
      <c r="D717" s="5">
        <v>19</v>
      </c>
      <c r="E717" s="5">
        <v>117</v>
      </c>
      <c r="F717" s="6">
        <f t="shared" si="13"/>
        <v>5.2456958393113347E-3</v>
      </c>
      <c r="G717" s="7">
        <v>30687</v>
      </c>
      <c r="H717" s="5">
        <v>14952</v>
      </c>
      <c r="I717" s="5">
        <v>15735</v>
      </c>
      <c r="J717" s="3" t="s">
        <v>683</v>
      </c>
      <c r="K717" s="3" t="s">
        <v>4655</v>
      </c>
      <c r="L717" s="3" t="s">
        <v>4656</v>
      </c>
      <c r="M717" s="5" t="s">
        <v>4657</v>
      </c>
      <c r="N717" s="5">
        <v>2766</v>
      </c>
      <c r="O717" s="9" t="s">
        <v>2354</v>
      </c>
    </row>
    <row r="718" spans="1:15" x14ac:dyDescent="0.2">
      <c r="A718" s="3" t="s">
        <v>640</v>
      </c>
      <c r="B718" s="3">
        <v>15044</v>
      </c>
      <c r="C718" s="4" t="s">
        <v>684</v>
      </c>
      <c r="D718" s="5">
        <v>2</v>
      </c>
      <c r="E718" s="5">
        <v>5</v>
      </c>
      <c r="F718" s="6">
        <f t="shared" si="13"/>
        <v>2.2417503586800574E-4</v>
      </c>
      <c r="G718" s="7">
        <v>28217</v>
      </c>
      <c r="H718" s="5">
        <v>13645</v>
      </c>
      <c r="I718" s="5">
        <v>14572</v>
      </c>
      <c r="J718" s="3" t="s">
        <v>684</v>
      </c>
      <c r="K718" s="3" t="s">
        <v>4658</v>
      </c>
      <c r="L718" s="3" t="s">
        <v>4659</v>
      </c>
      <c r="M718" s="5" t="s">
        <v>4660</v>
      </c>
      <c r="N718" s="5">
        <v>2247</v>
      </c>
      <c r="O718" s="9" t="s">
        <v>2354</v>
      </c>
    </row>
    <row r="719" spans="1:15" x14ac:dyDescent="0.2">
      <c r="A719" s="3" t="s">
        <v>640</v>
      </c>
      <c r="B719" s="3">
        <v>15045</v>
      </c>
      <c r="C719" s="4" t="s">
        <v>685</v>
      </c>
      <c r="D719" s="5">
        <v>65</v>
      </c>
      <c r="E719" s="5">
        <v>586</v>
      </c>
      <c r="F719" s="6">
        <f t="shared" si="13"/>
        <v>2.6273314203730271E-2</v>
      </c>
      <c r="G719" s="7">
        <v>87671</v>
      </c>
      <c r="H719" s="5">
        <v>42810</v>
      </c>
      <c r="I719" s="5">
        <v>44861</v>
      </c>
      <c r="J719" s="3" t="s">
        <v>4661</v>
      </c>
      <c r="K719" s="3" t="s">
        <v>4662</v>
      </c>
      <c r="L719" s="3" t="s">
        <v>4663</v>
      </c>
      <c r="M719" s="5" t="s">
        <v>4664</v>
      </c>
      <c r="N719" s="5">
        <v>2456</v>
      </c>
      <c r="O719" s="9" t="s">
        <v>2339</v>
      </c>
    </row>
    <row r="720" spans="1:15" x14ac:dyDescent="0.2">
      <c r="A720" s="3" t="s">
        <v>640</v>
      </c>
      <c r="B720" s="3">
        <v>15046</v>
      </c>
      <c r="C720" s="4" t="s">
        <v>686</v>
      </c>
      <c r="D720" s="5">
        <v>23</v>
      </c>
      <c r="E720" s="5">
        <v>119</v>
      </c>
      <c r="F720" s="6">
        <f t="shared" si="13"/>
        <v>5.335365853658537E-3</v>
      </c>
      <c r="G720" s="7">
        <v>19877</v>
      </c>
      <c r="H720" s="5">
        <v>9719</v>
      </c>
      <c r="I720" s="5">
        <v>10158</v>
      </c>
      <c r="J720" s="3" t="s">
        <v>4665</v>
      </c>
      <c r="K720" s="3" t="s">
        <v>4666</v>
      </c>
      <c r="L720" s="3" t="s">
        <v>4667</v>
      </c>
      <c r="M720" s="5" t="s">
        <v>4668</v>
      </c>
      <c r="N720" s="5">
        <v>2771</v>
      </c>
      <c r="O720" s="9" t="s">
        <v>2339</v>
      </c>
    </row>
    <row r="721" spans="1:15" x14ac:dyDescent="0.2">
      <c r="A721" s="3" t="s">
        <v>640</v>
      </c>
      <c r="B721" s="3">
        <v>15047</v>
      </c>
      <c r="C721" s="4" t="s">
        <v>687</v>
      </c>
      <c r="D721" s="5">
        <v>79</v>
      </c>
      <c r="E721" s="5">
        <v>273</v>
      </c>
      <c r="F721" s="6">
        <f t="shared" si="13"/>
        <v>1.2239956958393113E-2</v>
      </c>
      <c r="G721" s="7">
        <v>76826</v>
      </c>
      <c r="H721" s="5">
        <v>36464</v>
      </c>
      <c r="I721" s="5">
        <v>40362</v>
      </c>
      <c r="J721" s="3" t="s">
        <v>687</v>
      </c>
      <c r="K721" s="3" t="s">
        <v>4669</v>
      </c>
      <c r="L721" s="3" t="s">
        <v>4670</v>
      </c>
      <c r="M721" s="5" t="s">
        <v>4671</v>
      </c>
      <c r="N721" s="5">
        <v>2760</v>
      </c>
      <c r="O721" s="9" t="s">
        <v>2339</v>
      </c>
    </row>
    <row r="722" spans="1:15" x14ac:dyDescent="0.2">
      <c r="A722" s="3" t="s">
        <v>640</v>
      </c>
      <c r="B722" s="3">
        <v>15048</v>
      </c>
      <c r="C722" s="4" t="s">
        <v>688</v>
      </c>
      <c r="D722" s="5">
        <v>58</v>
      </c>
      <c r="E722" s="5">
        <v>277</v>
      </c>
      <c r="F722" s="6">
        <f t="shared" si="13"/>
        <v>1.2419296987087517E-2</v>
      </c>
      <c r="G722" s="7">
        <v>69264</v>
      </c>
      <c r="H722" s="5">
        <v>33245</v>
      </c>
      <c r="I722" s="5">
        <v>36019</v>
      </c>
      <c r="J722" s="3" t="s">
        <v>688</v>
      </c>
      <c r="K722" s="3" t="s">
        <v>4672</v>
      </c>
      <c r="L722" s="3" t="s">
        <v>4673</v>
      </c>
      <c r="M722" s="5" t="s">
        <v>4674</v>
      </c>
      <c r="N722" s="5">
        <v>2660</v>
      </c>
      <c r="O722" s="9" t="s">
        <v>2363</v>
      </c>
    </row>
    <row r="723" spans="1:15" x14ac:dyDescent="0.2">
      <c r="A723" s="3" t="s">
        <v>640</v>
      </c>
      <c r="B723" s="3">
        <v>15049</v>
      </c>
      <c r="C723" s="4" t="s">
        <v>689</v>
      </c>
      <c r="D723" s="5">
        <v>10</v>
      </c>
      <c r="E723" s="5">
        <v>63</v>
      </c>
      <c r="F723" s="6">
        <f t="shared" si="13"/>
        <v>2.8246054519368725E-3</v>
      </c>
      <c r="G723" s="7">
        <v>15428</v>
      </c>
      <c r="H723" s="5">
        <v>7543</v>
      </c>
      <c r="I723" s="5">
        <v>7885</v>
      </c>
      <c r="J723" s="3" t="s">
        <v>4675</v>
      </c>
      <c r="K723" s="3" t="s">
        <v>4676</v>
      </c>
      <c r="L723" s="3" t="s">
        <v>4677</v>
      </c>
      <c r="M723" s="5" t="s">
        <v>4678</v>
      </c>
      <c r="N723" s="5">
        <v>2631</v>
      </c>
      <c r="O723" s="9" t="s">
        <v>2363</v>
      </c>
    </row>
    <row r="724" spans="1:15" x14ac:dyDescent="0.2">
      <c r="A724" s="3" t="s">
        <v>640</v>
      </c>
      <c r="B724" s="3">
        <v>15050</v>
      </c>
      <c r="C724" s="4" t="s">
        <v>690</v>
      </c>
      <c r="D724" s="5">
        <v>23</v>
      </c>
      <c r="E724" s="5">
        <v>141</v>
      </c>
      <c r="F724" s="6">
        <f t="shared" si="13"/>
        <v>6.321736011477762E-3</v>
      </c>
      <c r="G724" s="7">
        <v>27116</v>
      </c>
      <c r="H724" s="5">
        <v>13143</v>
      </c>
      <c r="I724" s="5">
        <v>13973</v>
      </c>
      <c r="J724" s="3" t="s">
        <v>4679</v>
      </c>
      <c r="K724" s="3" t="s">
        <v>4680</v>
      </c>
      <c r="L724" s="3" t="s">
        <v>4681</v>
      </c>
      <c r="M724" s="5" t="s">
        <v>4682</v>
      </c>
      <c r="N724" s="5">
        <v>2531</v>
      </c>
      <c r="O724" s="9" t="s">
        <v>2354</v>
      </c>
    </row>
    <row r="725" spans="1:15" x14ac:dyDescent="0.2">
      <c r="A725" s="3" t="s">
        <v>640</v>
      </c>
      <c r="B725" s="3">
        <v>15051</v>
      </c>
      <c r="C725" s="4" t="s">
        <v>691</v>
      </c>
      <c r="D725" s="5">
        <v>71</v>
      </c>
      <c r="E725" s="5">
        <v>211</v>
      </c>
      <c r="F725" s="6">
        <f t="shared" si="13"/>
        <v>9.4601865136298424E-3</v>
      </c>
      <c r="G725" s="7">
        <v>170327</v>
      </c>
      <c r="H725" s="5">
        <v>83968</v>
      </c>
      <c r="I725" s="5">
        <v>86359</v>
      </c>
      <c r="J725" s="3" t="s">
        <v>4683</v>
      </c>
      <c r="K725" s="3" t="s">
        <v>4684</v>
      </c>
      <c r="L725" s="3" t="s">
        <v>4685</v>
      </c>
      <c r="M725" s="5" t="s">
        <v>4686</v>
      </c>
      <c r="N725" s="5">
        <v>2580</v>
      </c>
      <c r="O725" s="9" t="s">
        <v>2349</v>
      </c>
    </row>
    <row r="726" spans="1:15" x14ac:dyDescent="0.2">
      <c r="A726" s="3" t="s">
        <v>640</v>
      </c>
      <c r="B726" s="3">
        <v>15052</v>
      </c>
      <c r="C726" s="4" t="s">
        <v>692</v>
      </c>
      <c r="D726" s="5">
        <v>42</v>
      </c>
      <c r="E726" s="5">
        <v>205</v>
      </c>
      <c r="F726" s="6">
        <f t="shared" si="13"/>
        <v>9.1911764705882356E-3</v>
      </c>
      <c r="G726" s="7">
        <v>28155</v>
      </c>
      <c r="H726" s="5">
        <v>13833</v>
      </c>
      <c r="I726" s="5">
        <v>14322</v>
      </c>
      <c r="J726" s="3" t="s">
        <v>692</v>
      </c>
      <c r="K726" s="3" t="s">
        <v>4687</v>
      </c>
      <c r="L726" s="3" t="s">
        <v>4688</v>
      </c>
      <c r="M726" s="5" t="s">
        <v>4689</v>
      </c>
      <c r="N726" s="5">
        <v>1747</v>
      </c>
      <c r="O726" s="9" t="s">
        <v>2339</v>
      </c>
    </row>
    <row r="727" spans="1:15" x14ac:dyDescent="0.2">
      <c r="A727" s="3" t="s">
        <v>640</v>
      </c>
      <c r="B727" s="3">
        <v>15053</v>
      </c>
      <c r="C727" s="4" t="s">
        <v>693</v>
      </c>
      <c r="D727" s="5">
        <v>9</v>
      </c>
      <c r="E727" s="5">
        <v>18</v>
      </c>
      <c r="F727" s="6">
        <f t="shared" si="13"/>
        <v>8.0703012912482068E-4</v>
      </c>
      <c r="G727" s="7">
        <v>61220</v>
      </c>
      <c r="H727" s="5">
        <v>29907</v>
      </c>
      <c r="I727" s="5">
        <v>31313</v>
      </c>
      <c r="J727" s="3" t="s">
        <v>693</v>
      </c>
      <c r="K727" s="3" t="s">
        <v>4690</v>
      </c>
      <c r="L727" s="3" t="s">
        <v>4691</v>
      </c>
      <c r="M727" s="5" t="s">
        <v>4692</v>
      </c>
      <c r="N727" s="5">
        <v>2296</v>
      </c>
      <c r="O727" s="9" t="s">
        <v>2354</v>
      </c>
    </row>
    <row r="728" spans="1:15" x14ac:dyDescent="0.2">
      <c r="A728" s="3" t="s">
        <v>640</v>
      </c>
      <c r="B728" s="3">
        <v>15054</v>
      </c>
      <c r="C728" s="4" t="s">
        <v>470</v>
      </c>
      <c r="D728" s="5">
        <v>22</v>
      </c>
      <c r="E728" s="5">
        <v>67</v>
      </c>
      <c r="F728" s="6">
        <f t="shared" si="13"/>
        <v>3.003945480631277E-3</v>
      </c>
      <c r="G728" s="7">
        <v>242307</v>
      </c>
      <c r="H728" s="5">
        <v>115997</v>
      </c>
      <c r="I728" s="5">
        <v>126310</v>
      </c>
      <c r="J728" s="3" t="s">
        <v>470</v>
      </c>
      <c r="K728" s="3" t="s">
        <v>4693</v>
      </c>
      <c r="L728" s="3" t="s">
        <v>4694</v>
      </c>
      <c r="M728" s="5" t="s">
        <v>4695</v>
      </c>
      <c r="N728" s="5">
        <v>2633</v>
      </c>
      <c r="O728" s="9" t="s">
        <v>2354</v>
      </c>
    </row>
    <row r="729" spans="1:15" x14ac:dyDescent="0.2">
      <c r="A729" s="3" t="s">
        <v>640</v>
      </c>
      <c r="B729" s="3">
        <v>15055</v>
      </c>
      <c r="C729" s="4" t="s">
        <v>694</v>
      </c>
      <c r="D729" s="5">
        <v>5</v>
      </c>
      <c r="E729" s="5">
        <v>11</v>
      </c>
      <c r="F729" s="6">
        <f t="shared" si="13"/>
        <v>4.9318507890961261E-4</v>
      </c>
      <c r="G729" s="7">
        <v>13807</v>
      </c>
      <c r="H729" s="5">
        <v>6753</v>
      </c>
      <c r="I729" s="5">
        <v>7054</v>
      </c>
      <c r="J729" s="3" t="s">
        <v>4696</v>
      </c>
      <c r="K729" s="3" t="s">
        <v>4697</v>
      </c>
      <c r="L729" s="3" t="s">
        <v>4698</v>
      </c>
      <c r="M729" s="5" t="s">
        <v>4699</v>
      </c>
      <c r="N729" s="5">
        <v>2599</v>
      </c>
      <c r="O729" s="9" t="s">
        <v>2363</v>
      </c>
    </row>
    <row r="730" spans="1:15" x14ac:dyDescent="0.2">
      <c r="A730" s="3" t="s">
        <v>640</v>
      </c>
      <c r="B730" s="3">
        <v>15056</v>
      </c>
      <c r="C730" s="4" t="s">
        <v>52</v>
      </c>
      <c r="D730" s="5">
        <v>45</v>
      </c>
      <c r="E730" s="5">
        <v>236</v>
      </c>
      <c r="F730" s="6">
        <f t="shared" si="13"/>
        <v>1.0581061692969872E-2</v>
      </c>
      <c r="G730" s="7">
        <v>33164</v>
      </c>
      <c r="H730" s="5">
        <v>15970</v>
      </c>
      <c r="I730" s="5">
        <v>17194</v>
      </c>
      <c r="J730" s="3" t="s">
        <v>4700</v>
      </c>
      <c r="K730" s="3" t="s">
        <v>4701</v>
      </c>
      <c r="L730" s="3" t="s">
        <v>4702</v>
      </c>
      <c r="M730" s="5" t="s">
        <v>4703</v>
      </c>
      <c r="N730" s="5">
        <v>2705</v>
      </c>
      <c r="O730" s="9" t="s">
        <v>2339</v>
      </c>
    </row>
    <row r="731" spans="1:15" x14ac:dyDescent="0.2">
      <c r="A731" s="3" t="s">
        <v>640</v>
      </c>
      <c r="B731" s="3">
        <v>15057</v>
      </c>
      <c r="C731" s="4" t="s">
        <v>695</v>
      </c>
      <c r="D731" s="5">
        <v>58</v>
      </c>
      <c r="E731" s="5">
        <v>157</v>
      </c>
      <c r="F731" s="6">
        <f t="shared" si="13"/>
        <v>7.0390961262553802E-3</v>
      </c>
      <c r="G731" s="7">
        <v>834434</v>
      </c>
      <c r="H731" s="5">
        <v>402495</v>
      </c>
      <c r="I731" s="5">
        <v>431939</v>
      </c>
      <c r="J731" s="3" t="s">
        <v>4704</v>
      </c>
      <c r="K731" s="3" t="s">
        <v>4705</v>
      </c>
      <c r="L731" s="3" t="s">
        <v>4706</v>
      </c>
      <c r="M731" s="5" t="s">
        <v>4707</v>
      </c>
      <c r="N731" s="5">
        <v>2300</v>
      </c>
      <c r="O731" s="9" t="s">
        <v>2335</v>
      </c>
    </row>
    <row r="732" spans="1:15" x14ac:dyDescent="0.2">
      <c r="A732" s="3" t="s">
        <v>640</v>
      </c>
      <c r="B732" s="3">
        <v>15058</v>
      </c>
      <c r="C732" s="4" t="s">
        <v>696</v>
      </c>
      <c r="D732" s="5">
        <v>7</v>
      </c>
      <c r="E732" s="5">
        <v>63</v>
      </c>
      <c r="F732" s="6">
        <f t="shared" si="13"/>
        <v>2.8246054519368725E-3</v>
      </c>
      <c r="G732" s="7">
        <v>1077208</v>
      </c>
      <c r="H732" s="5">
        <v>519922</v>
      </c>
      <c r="I732" s="5">
        <v>557286</v>
      </c>
      <c r="J732" s="3" t="s">
        <v>4708</v>
      </c>
      <c r="K732" s="3" t="s">
        <v>4709</v>
      </c>
      <c r="L732" s="3" t="s">
        <v>4710</v>
      </c>
      <c r="M732" s="5" t="s">
        <v>4711</v>
      </c>
      <c r="N732" s="5">
        <v>2253</v>
      </c>
      <c r="O732" s="9" t="s">
        <v>2387</v>
      </c>
    </row>
    <row r="733" spans="1:15" x14ac:dyDescent="0.2">
      <c r="A733" s="3" t="s">
        <v>640</v>
      </c>
      <c r="B733" s="3">
        <v>15059</v>
      </c>
      <c r="C733" s="4" t="s">
        <v>697</v>
      </c>
      <c r="D733" s="5">
        <v>34</v>
      </c>
      <c r="E733" s="5">
        <v>55</v>
      </c>
      <c r="F733" s="6">
        <f t="shared" si="13"/>
        <v>2.4659253945480629E-3</v>
      </c>
      <c r="G733" s="7">
        <v>57082</v>
      </c>
      <c r="H733" s="5">
        <v>27988</v>
      </c>
      <c r="I733" s="5">
        <v>29094</v>
      </c>
      <c r="J733" s="3" t="s">
        <v>4712</v>
      </c>
      <c r="K733" s="3" t="s">
        <v>4713</v>
      </c>
      <c r="L733" s="3" t="s">
        <v>4714</v>
      </c>
      <c r="M733" s="5" t="s">
        <v>4715</v>
      </c>
      <c r="N733" s="5">
        <v>2249</v>
      </c>
      <c r="O733" s="9" t="s">
        <v>2363</v>
      </c>
    </row>
    <row r="734" spans="1:15" x14ac:dyDescent="0.2">
      <c r="A734" s="3" t="s">
        <v>640</v>
      </c>
      <c r="B734" s="3">
        <v>15060</v>
      </c>
      <c r="C734" s="4" t="s">
        <v>698</v>
      </c>
      <c r="D734" s="5">
        <v>43</v>
      </c>
      <c r="E734" s="5">
        <v>235</v>
      </c>
      <c r="F734" s="6">
        <f t="shared" si="13"/>
        <v>1.053622668579627E-2</v>
      </c>
      <c r="G734" s="7">
        <v>430601</v>
      </c>
      <c r="H734" s="5">
        <v>209774</v>
      </c>
      <c r="I734" s="5">
        <v>220827</v>
      </c>
      <c r="J734" s="3" t="s">
        <v>4716</v>
      </c>
      <c r="K734" s="3" t="s">
        <v>4717</v>
      </c>
      <c r="L734" s="3" t="s">
        <v>4718</v>
      </c>
      <c r="M734" s="5" t="s">
        <v>4719</v>
      </c>
      <c r="N734" s="5">
        <v>2387</v>
      </c>
      <c r="O734" s="9" t="s">
        <v>2335</v>
      </c>
    </row>
    <row r="735" spans="1:15" x14ac:dyDescent="0.2">
      <c r="A735" s="3" t="s">
        <v>640</v>
      </c>
      <c r="B735" s="3">
        <v>15061</v>
      </c>
      <c r="C735" s="4" t="s">
        <v>699</v>
      </c>
      <c r="D735" s="5">
        <v>10</v>
      </c>
      <c r="E735" s="5">
        <v>84</v>
      </c>
      <c r="F735" s="6">
        <f t="shared" si="13"/>
        <v>3.7661406025824963E-3</v>
      </c>
      <c r="G735" s="7">
        <v>10351</v>
      </c>
      <c r="H735" s="5">
        <v>5090</v>
      </c>
      <c r="I735" s="5">
        <v>5261</v>
      </c>
      <c r="J735" s="3" t="s">
        <v>699</v>
      </c>
      <c r="K735" s="3" t="s">
        <v>4720</v>
      </c>
      <c r="L735" s="3" t="s">
        <v>3603</v>
      </c>
      <c r="M735" s="5" t="s">
        <v>4721</v>
      </c>
      <c r="N735" s="5">
        <v>2424</v>
      </c>
      <c r="O735" s="9" t="s">
        <v>2363</v>
      </c>
    </row>
    <row r="736" spans="1:15" x14ac:dyDescent="0.2">
      <c r="A736" s="3" t="s">
        <v>640</v>
      </c>
      <c r="B736" s="3">
        <v>15062</v>
      </c>
      <c r="C736" s="4" t="s">
        <v>700</v>
      </c>
      <c r="D736" s="5">
        <v>35</v>
      </c>
      <c r="E736" s="5">
        <v>136</v>
      </c>
      <c r="F736" s="6">
        <f t="shared" si="13"/>
        <v>6.0975609756097563E-3</v>
      </c>
      <c r="G736" s="7">
        <v>72103</v>
      </c>
      <c r="H736" s="5">
        <v>35221</v>
      </c>
      <c r="I736" s="5">
        <v>36882</v>
      </c>
      <c r="J736" s="3" t="s">
        <v>700</v>
      </c>
      <c r="K736" s="3" t="s">
        <v>4722</v>
      </c>
      <c r="L736" s="3" t="s">
        <v>4723</v>
      </c>
      <c r="M736" s="5" t="s">
        <v>4724</v>
      </c>
      <c r="N736" s="5">
        <v>2620</v>
      </c>
      <c r="O736" s="9" t="s">
        <v>2349</v>
      </c>
    </row>
    <row r="737" spans="1:15" x14ac:dyDescent="0.2">
      <c r="A737" s="3" t="s">
        <v>640</v>
      </c>
      <c r="B737" s="3">
        <v>15063</v>
      </c>
      <c r="C737" s="4" t="s">
        <v>701</v>
      </c>
      <c r="D737" s="5">
        <v>48</v>
      </c>
      <c r="E737" s="5">
        <v>316</v>
      </c>
      <c r="F737" s="6">
        <f t="shared" si="13"/>
        <v>1.4167862266857963E-2</v>
      </c>
      <c r="G737" s="7">
        <v>36223</v>
      </c>
      <c r="H737" s="5">
        <v>17645</v>
      </c>
      <c r="I737" s="5">
        <v>18578</v>
      </c>
      <c r="J737" s="3" t="s">
        <v>4725</v>
      </c>
      <c r="K737" s="3" t="s">
        <v>4726</v>
      </c>
      <c r="L737" s="3" t="s">
        <v>4656</v>
      </c>
      <c r="M737" s="5" t="s">
        <v>4727</v>
      </c>
      <c r="N737" s="5">
        <v>2337</v>
      </c>
      <c r="O737" s="9" t="s">
        <v>2339</v>
      </c>
    </row>
    <row r="738" spans="1:15" x14ac:dyDescent="0.2">
      <c r="A738" s="3" t="s">
        <v>640</v>
      </c>
      <c r="B738" s="3">
        <v>15064</v>
      </c>
      <c r="C738" s="4" t="s">
        <v>293</v>
      </c>
      <c r="D738" s="5">
        <v>44</v>
      </c>
      <c r="E738" s="5">
        <v>138</v>
      </c>
      <c r="F738" s="6">
        <f t="shared" si="13"/>
        <v>6.1872309899569586E-3</v>
      </c>
      <c r="G738" s="7">
        <v>36937</v>
      </c>
      <c r="H738" s="5">
        <v>17918</v>
      </c>
      <c r="I738" s="5">
        <v>19019</v>
      </c>
      <c r="J738" s="3" t="s">
        <v>4728</v>
      </c>
      <c r="K738" s="3" t="s">
        <v>4729</v>
      </c>
      <c r="L738" s="3" t="s">
        <v>4730</v>
      </c>
      <c r="M738" s="5" t="s">
        <v>4731</v>
      </c>
      <c r="N738" s="5">
        <v>2742</v>
      </c>
      <c r="O738" s="9" t="s">
        <v>2339</v>
      </c>
    </row>
    <row r="739" spans="1:15" x14ac:dyDescent="0.2">
      <c r="A739" s="3" t="s">
        <v>640</v>
      </c>
      <c r="B739" s="3">
        <v>15065</v>
      </c>
      <c r="C739" s="4" t="s">
        <v>702</v>
      </c>
      <c r="D739" s="5">
        <v>44</v>
      </c>
      <c r="E739" s="5">
        <v>196</v>
      </c>
      <c r="F739" s="6">
        <f t="shared" si="13"/>
        <v>8.7876614060258245E-3</v>
      </c>
      <c r="G739" s="7">
        <v>36331</v>
      </c>
      <c r="H739" s="5">
        <v>18197</v>
      </c>
      <c r="I739" s="5">
        <v>18134</v>
      </c>
      <c r="J739" s="3" t="s">
        <v>4732</v>
      </c>
      <c r="K739" s="3" t="s">
        <v>4733</v>
      </c>
      <c r="L739" s="3" t="s">
        <v>4734</v>
      </c>
      <c r="M739" s="5" t="s">
        <v>4735</v>
      </c>
      <c r="N739" s="5">
        <v>2365</v>
      </c>
      <c r="O739" s="9" t="s">
        <v>2363</v>
      </c>
    </row>
    <row r="740" spans="1:15" x14ac:dyDescent="0.2">
      <c r="A740" s="3" t="s">
        <v>640</v>
      </c>
      <c r="B740" s="3">
        <v>15066</v>
      </c>
      <c r="C740" s="4" t="s">
        <v>703</v>
      </c>
      <c r="D740" s="5">
        <v>33</v>
      </c>
      <c r="E740" s="5">
        <v>157</v>
      </c>
      <c r="F740" s="6">
        <f t="shared" ref="F740:F799" si="14">E740/22304</f>
        <v>7.0390961262553802E-3</v>
      </c>
      <c r="G740" s="7">
        <v>4891</v>
      </c>
      <c r="H740" s="5">
        <v>2397</v>
      </c>
      <c r="I740" s="5">
        <v>2494</v>
      </c>
      <c r="J740" s="3" t="s">
        <v>703</v>
      </c>
      <c r="K740" s="3" t="s">
        <v>4736</v>
      </c>
      <c r="L740" s="3" t="s">
        <v>4737</v>
      </c>
      <c r="M740" s="5" t="s">
        <v>4738</v>
      </c>
      <c r="N740" s="5">
        <v>1379</v>
      </c>
      <c r="O740" s="9" t="s">
        <v>2339</v>
      </c>
    </row>
    <row r="741" spans="1:15" x14ac:dyDescent="0.2">
      <c r="A741" s="3" t="s">
        <v>640</v>
      </c>
      <c r="B741" s="3">
        <v>15067</v>
      </c>
      <c r="C741" s="4" t="s">
        <v>704</v>
      </c>
      <c r="D741" s="5">
        <v>39</v>
      </c>
      <c r="E741" s="5">
        <v>116</v>
      </c>
      <c r="F741" s="6">
        <f t="shared" si="14"/>
        <v>5.2008608321377327E-3</v>
      </c>
      <c r="G741" s="7">
        <v>88783</v>
      </c>
      <c r="H741" s="5">
        <v>43447</v>
      </c>
      <c r="I741" s="5">
        <v>45336</v>
      </c>
      <c r="J741" s="3" t="s">
        <v>4739</v>
      </c>
      <c r="K741" s="3" t="s">
        <v>3247</v>
      </c>
      <c r="L741" s="3" t="s">
        <v>4740</v>
      </c>
      <c r="M741" s="5" t="s">
        <v>4741</v>
      </c>
      <c r="N741" s="5">
        <v>2574</v>
      </c>
      <c r="O741" s="9" t="s">
        <v>2363</v>
      </c>
    </row>
    <row r="742" spans="1:15" x14ac:dyDescent="0.2">
      <c r="A742" s="3" t="s">
        <v>640</v>
      </c>
      <c r="B742" s="3">
        <v>15068</v>
      </c>
      <c r="C742" s="4" t="s">
        <v>705</v>
      </c>
      <c r="D742" s="5">
        <v>16</v>
      </c>
      <c r="E742" s="5">
        <v>46</v>
      </c>
      <c r="F742" s="6">
        <f t="shared" si="14"/>
        <v>2.0624103299856527E-3</v>
      </c>
      <c r="G742" s="7">
        <v>30785</v>
      </c>
      <c r="H742" s="5">
        <v>14752</v>
      </c>
      <c r="I742" s="5">
        <v>16033</v>
      </c>
      <c r="J742" s="3" t="s">
        <v>4742</v>
      </c>
      <c r="K742" s="3" t="s">
        <v>4743</v>
      </c>
      <c r="L742" s="3" t="s">
        <v>4744</v>
      </c>
      <c r="M742" s="5" t="s">
        <v>4745</v>
      </c>
      <c r="N742" s="5">
        <v>2346</v>
      </c>
      <c r="O742" s="9" t="s">
        <v>2354</v>
      </c>
    </row>
    <row r="743" spans="1:15" x14ac:dyDescent="0.2">
      <c r="A743" s="3" t="s">
        <v>640</v>
      </c>
      <c r="B743" s="3">
        <v>15069</v>
      </c>
      <c r="C743" s="4" t="s">
        <v>706</v>
      </c>
      <c r="D743" s="5">
        <v>2</v>
      </c>
      <c r="E743" s="5">
        <v>3</v>
      </c>
      <c r="F743" s="6">
        <f t="shared" si="14"/>
        <v>1.3450502152080344E-4</v>
      </c>
      <c r="G743" s="7">
        <v>4862</v>
      </c>
      <c r="H743" s="5">
        <v>2338</v>
      </c>
      <c r="I743" s="5">
        <v>2524</v>
      </c>
      <c r="J743" s="3" t="s">
        <v>706</v>
      </c>
      <c r="K743" s="3" t="s">
        <v>4746</v>
      </c>
      <c r="L743" s="3" t="s">
        <v>4747</v>
      </c>
      <c r="M743" s="5" t="s">
        <v>4748</v>
      </c>
      <c r="N743" s="5">
        <v>2259</v>
      </c>
      <c r="O743" s="9" t="s">
        <v>2363</v>
      </c>
    </row>
    <row r="744" spans="1:15" x14ac:dyDescent="0.2">
      <c r="A744" s="3" t="s">
        <v>640</v>
      </c>
      <c r="B744" s="3">
        <v>15070</v>
      </c>
      <c r="C744" s="4" t="s">
        <v>20</v>
      </c>
      <c r="D744" s="5">
        <v>18</v>
      </c>
      <c r="E744" s="5">
        <v>37</v>
      </c>
      <c r="F744" s="6">
        <f t="shared" si="14"/>
        <v>1.6588952654232425E-3</v>
      </c>
      <c r="G744" s="7">
        <v>304088</v>
      </c>
      <c r="H744" s="5">
        <v>148202</v>
      </c>
      <c r="I744" s="5">
        <v>155886</v>
      </c>
      <c r="J744" s="3" t="s">
        <v>4749</v>
      </c>
      <c r="K744" s="3" t="s">
        <v>4750</v>
      </c>
      <c r="L744" s="3" t="s">
        <v>4751</v>
      </c>
      <c r="M744" s="5" t="s">
        <v>4752</v>
      </c>
      <c r="N744" s="5">
        <v>2260</v>
      </c>
      <c r="O744" s="9" t="s">
        <v>2354</v>
      </c>
    </row>
    <row r="745" spans="1:15" x14ac:dyDescent="0.2">
      <c r="A745" s="3" t="s">
        <v>640</v>
      </c>
      <c r="B745" s="3">
        <v>15071</v>
      </c>
      <c r="C745" s="4" t="s">
        <v>707</v>
      </c>
      <c r="D745" s="5">
        <v>29</v>
      </c>
      <c r="E745" s="5">
        <v>127</v>
      </c>
      <c r="F745" s="6">
        <f t="shared" si="14"/>
        <v>5.6940459110473461E-3</v>
      </c>
      <c r="G745" s="7">
        <v>14985</v>
      </c>
      <c r="H745" s="5">
        <v>7329</v>
      </c>
      <c r="I745" s="5">
        <v>7656</v>
      </c>
      <c r="J745" s="3" t="s">
        <v>4753</v>
      </c>
      <c r="K745" s="3" t="s">
        <v>4754</v>
      </c>
      <c r="L745" s="3" t="s">
        <v>4755</v>
      </c>
      <c r="M745" s="5" t="s">
        <v>4756</v>
      </c>
      <c r="N745" s="5">
        <v>2313</v>
      </c>
      <c r="O745" s="9" t="s">
        <v>2339</v>
      </c>
    </row>
    <row r="746" spans="1:15" x14ac:dyDescent="0.2">
      <c r="A746" s="3" t="s">
        <v>640</v>
      </c>
      <c r="B746" s="3">
        <v>15072</v>
      </c>
      <c r="C746" s="4" t="s">
        <v>154</v>
      </c>
      <c r="D746" s="5">
        <v>9</v>
      </c>
      <c r="E746" s="5">
        <v>24</v>
      </c>
      <c r="F746" s="6">
        <f t="shared" si="14"/>
        <v>1.0760401721664275E-3</v>
      </c>
      <c r="G746" s="7">
        <v>15972</v>
      </c>
      <c r="H746" s="5">
        <v>7749</v>
      </c>
      <c r="I746" s="5">
        <v>8223</v>
      </c>
      <c r="J746" s="3" t="s">
        <v>4757</v>
      </c>
      <c r="K746" s="3" t="s">
        <v>4758</v>
      </c>
      <c r="L746" s="3" t="s">
        <v>4759</v>
      </c>
      <c r="M746" s="5" t="s">
        <v>4760</v>
      </c>
      <c r="N746" s="5">
        <v>2588</v>
      </c>
      <c r="O746" s="9" t="s">
        <v>2363</v>
      </c>
    </row>
    <row r="747" spans="1:15" x14ac:dyDescent="0.2">
      <c r="A747" s="3" t="s">
        <v>640</v>
      </c>
      <c r="B747" s="3">
        <v>15073</v>
      </c>
      <c r="C747" s="4" t="s">
        <v>708</v>
      </c>
      <c r="D747" s="5">
        <v>6</v>
      </c>
      <c r="E747" s="5">
        <v>18</v>
      </c>
      <c r="F747" s="6">
        <f t="shared" si="14"/>
        <v>8.0703012912482068E-4</v>
      </c>
      <c r="G747" s="7">
        <v>31962</v>
      </c>
      <c r="H747" s="5">
        <v>15421</v>
      </c>
      <c r="I747" s="5">
        <v>16541</v>
      </c>
      <c r="J747" s="3" t="s">
        <v>4761</v>
      </c>
      <c r="K747" s="3" t="s">
        <v>4762</v>
      </c>
      <c r="L747" s="3" t="s">
        <v>4763</v>
      </c>
      <c r="M747" s="5" t="s">
        <v>4764</v>
      </c>
      <c r="N747" s="5">
        <v>2587</v>
      </c>
      <c r="O747" s="9" t="s">
        <v>2363</v>
      </c>
    </row>
    <row r="748" spans="1:15" x14ac:dyDescent="0.2">
      <c r="A748" s="3" t="s">
        <v>640</v>
      </c>
      <c r="B748" s="3">
        <v>15074</v>
      </c>
      <c r="C748" s="4" t="s">
        <v>709</v>
      </c>
      <c r="D748" s="5">
        <v>104</v>
      </c>
      <c r="E748" s="5">
        <v>369</v>
      </c>
      <c r="F748" s="6">
        <f t="shared" si="14"/>
        <v>1.6544117647058824E-2</v>
      </c>
      <c r="G748" s="7">
        <v>144924</v>
      </c>
      <c r="H748" s="5">
        <v>69328</v>
      </c>
      <c r="I748" s="5">
        <v>75596</v>
      </c>
      <c r="J748" s="3" t="s">
        <v>4765</v>
      </c>
      <c r="K748" s="3" t="s">
        <v>4766</v>
      </c>
      <c r="L748" s="3" t="s">
        <v>4767</v>
      </c>
      <c r="M748" s="5" t="s">
        <v>4768</v>
      </c>
      <c r="N748" s="5">
        <v>2570</v>
      </c>
      <c r="O748" s="9" t="s">
        <v>2339</v>
      </c>
    </row>
    <row r="749" spans="1:15" x14ac:dyDescent="0.2">
      <c r="A749" s="3" t="s">
        <v>640</v>
      </c>
      <c r="B749" s="3">
        <v>15075</v>
      </c>
      <c r="C749" s="4" t="s">
        <v>710</v>
      </c>
      <c r="D749" s="5">
        <v>20</v>
      </c>
      <c r="E749" s="5">
        <v>67</v>
      </c>
      <c r="F749" s="6">
        <f t="shared" si="14"/>
        <v>3.003945480631277E-3</v>
      </c>
      <c r="G749" s="7">
        <v>29182</v>
      </c>
      <c r="H749" s="5">
        <v>14268</v>
      </c>
      <c r="I749" s="5">
        <v>14914</v>
      </c>
      <c r="J749" s="3" t="s">
        <v>4769</v>
      </c>
      <c r="K749" s="3" t="s">
        <v>4770</v>
      </c>
      <c r="L749" s="3" t="s">
        <v>4771</v>
      </c>
      <c r="M749" s="5" t="s">
        <v>4772</v>
      </c>
      <c r="N749" s="5">
        <v>2299</v>
      </c>
      <c r="O749" s="9" t="s">
        <v>2363</v>
      </c>
    </row>
    <row r="750" spans="1:15" x14ac:dyDescent="0.2">
      <c r="A750" s="3" t="s">
        <v>640</v>
      </c>
      <c r="B750" s="3">
        <v>15076</v>
      </c>
      <c r="C750" s="4" t="s">
        <v>711</v>
      </c>
      <c r="D750" s="5">
        <v>4</v>
      </c>
      <c r="E750" s="5">
        <v>27</v>
      </c>
      <c r="F750" s="6">
        <f t="shared" si="14"/>
        <v>1.2105451936872309E-3</v>
      </c>
      <c r="G750" s="7">
        <v>97418</v>
      </c>
      <c r="H750" s="5">
        <v>47481</v>
      </c>
      <c r="I750" s="5">
        <v>49937</v>
      </c>
      <c r="J750" s="3" t="s">
        <v>711</v>
      </c>
      <c r="K750" s="3" t="s">
        <v>4773</v>
      </c>
      <c r="L750" s="3" t="s">
        <v>4774</v>
      </c>
      <c r="M750" s="5" t="s">
        <v>4775</v>
      </c>
      <c r="N750" s="5">
        <v>2571</v>
      </c>
      <c r="O750" s="9" t="s">
        <v>2354</v>
      </c>
    </row>
    <row r="751" spans="1:15" x14ac:dyDescent="0.2">
      <c r="A751" s="3" t="s">
        <v>640</v>
      </c>
      <c r="B751" s="3">
        <v>15077</v>
      </c>
      <c r="C751" s="4" t="s">
        <v>712</v>
      </c>
      <c r="D751" s="5">
        <v>27</v>
      </c>
      <c r="E751" s="5">
        <v>129</v>
      </c>
      <c r="F751" s="6">
        <f t="shared" si="14"/>
        <v>5.7837159253945484E-3</v>
      </c>
      <c r="G751" s="7">
        <v>6692</v>
      </c>
      <c r="H751" s="5">
        <v>3253</v>
      </c>
      <c r="I751" s="5">
        <v>3439</v>
      </c>
      <c r="J751" s="3" t="s">
        <v>4776</v>
      </c>
      <c r="K751" s="3" t="s">
        <v>4777</v>
      </c>
      <c r="L751" s="3" t="s">
        <v>4778</v>
      </c>
      <c r="M751" s="5" t="s">
        <v>4779</v>
      </c>
      <c r="N751" s="5">
        <v>2145</v>
      </c>
      <c r="O751" s="9" t="s">
        <v>2339</v>
      </c>
    </row>
    <row r="752" spans="1:15" x14ac:dyDescent="0.2">
      <c r="A752" s="3" t="s">
        <v>640</v>
      </c>
      <c r="B752" s="3">
        <v>15078</v>
      </c>
      <c r="C752" s="4" t="s">
        <v>713</v>
      </c>
      <c r="D752" s="5">
        <v>36</v>
      </c>
      <c r="E752" s="5">
        <v>104</v>
      </c>
      <c r="F752" s="6">
        <f t="shared" si="14"/>
        <v>4.6628407460545191E-3</v>
      </c>
      <c r="G752" s="7">
        <v>9729</v>
      </c>
      <c r="H752" s="5">
        <v>4836</v>
      </c>
      <c r="I752" s="5">
        <v>4893</v>
      </c>
      <c r="J752" s="3" t="s">
        <v>4780</v>
      </c>
      <c r="K752" s="3" t="s">
        <v>4781</v>
      </c>
      <c r="L752" s="3" t="s">
        <v>4782</v>
      </c>
      <c r="M752" s="5" t="s">
        <v>4783</v>
      </c>
      <c r="N752" s="5">
        <v>1379</v>
      </c>
      <c r="O752" s="9" t="s">
        <v>2339</v>
      </c>
    </row>
    <row r="753" spans="1:15" x14ac:dyDescent="0.2">
      <c r="A753" s="3" t="s">
        <v>640</v>
      </c>
      <c r="B753" s="3">
        <v>15079</v>
      </c>
      <c r="C753" s="4" t="s">
        <v>714</v>
      </c>
      <c r="D753" s="5">
        <v>16</v>
      </c>
      <c r="E753" s="5">
        <v>129</v>
      </c>
      <c r="F753" s="6">
        <f t="shared" si="14"/>
        <v>5.7837159253945484E-3</v>
      </c>
      <c r="G753" s="7">
        <v>14323</v>
      </c>
      <c r="H753" s="5">
        <v>7103</v>
      </c>
      <c r="I753" s="5">
        <v>7220</v>
      </c>
      <c r="J753" s="3" t="s">
        <v>4784</v>
      </c>
      <c r="K753" s="3" t="s">
        <v>4785</v>
      </c>
      <c r="L753" s="3" t="s">
        <v>4786</v>
      </c>
      <c r="M753" s="5" t="s">
        <v>4787</v>
      </c>
      <c r="N753" s="5">
        <v>2390</v>
      </c>
      <c r="O753" s="9" t="s">
        <v>2339</v>
      </c>
    </row>
    <row r="754" spans="1:15" x14ac:dyDescent="0.2">
      <c r="A754" s="3" t="s">
        <v>640</v>
      </c>
      <c r="B754" s="3">
        <v>15080</v>
      </c>
      <c r="C754" s="4" t="s">
        <v>715</v>
      </c>
      <c r="D754" s="5">
        <v>80</v>
      </c>
      <c r="E754" s="5">
        <v>564</v>
      </c>
      <c r="F754" s="6">
        <f t="shared" si="14"/>
        <v>2.5286944045911048E-2</v>
      </c>
      <c r="G754" s="7">
        <v>24145</v>
      </c>
      <c r="H754" s="5">
        <v>11438</v>
      </c>
      <c r="I754" s="5">
        <v>12707</v>
      </c>
      <c r="J754" s="3" t="s">
        <v>4788</v>
      </c>
      <c r="K754" s="3" t="s">
        <v>4789</v>
      </c>
      <c r="L754" s="3" t="s">
        <v>4790</v>
      </c>
      <c r="M754" s="5" t="s">
        <v>4791</v>
      </c>
      <c r="N754" s="5">
        <v>2297</v>
      </c>
      <c r="O754" s="9" t="s">
        <v>2339</v>
      </c>
    </row>
    <row r="755" spans="1:15" x14ac:dyDescent="0.2">
      <c r="A755" s="3" t="s">
        <v>640</v>
      </c>
      <c r="B755" s="3">
        <v>15081</v>
      </c>
      <c r="C755" s="4" t="s">
        <v>716</v>
      </c>
      <c r="D755" s="5">
        <v>45</v>
      </c>
      <c r="E755" s="5">
        <v>157</v>
      </c>
      <c r="F755" s="6">
        <f t="shared" si="14"/>
        <v>7.0390961262553802E-3</v>
      </c>
      <c r="G755" s="7">
        <v>547503</v>
      </c>
      <c r="H755" s="5">
        <v>265520</v>
      </c>
      <c r="I755" s="5">
        <v>281983</v>
      </c>
      <c r="J755" s="3" t="s">
        <v>4792</v>
      </c>
      <c r="K755" s="3" t="s">
        <v>4793</v>
      </c>
      <c r="L755" s="3" t="s">
        <v>4794</v>
      </c>
      <c r="M755" s="5" t="s">
        <v>4795</v>
      </c>
      <c r="N755" s="5">
        <v>2271</v>
      </c>
      <c r="O755" s="9" t="s">
        <v>2335</v>
      </c>
    </row>
    <row r="756" spans="1:15" x14ac:dyDescent="0.2">
      <c r="A756" s="3" t="s">
        <v>640</v>
      </c>
      <c r="B756" s="3">
        <v>15082</v>
      </c>
      <c r="C756" s="4" t="s">
        <v>717</v>
      </c>
      <c r="D756" s="5">
        <v>165</v>
      </c>
      <c r="E756" s="5">
        <v>669</v>
      </c>
      <c r="F756" s="6">
        <f t="shared" si="14"/>
        <v>2.9994619799139168E-2</v>
      </c>
      <c r="G756" s="7">
        <v>79282</v>
      </c>
      <c r="H756" s="5">
        <v>38008</v>
      </c>
      <c r="I756" s="5">
        <v>41274</v>
      </c>
      <c r="J756" s="3" t="s">
        <v>4796</v>
      </c>
      <c r="K756" s="3" t="s">
        <v>4797</v>
      </c>
      <c r="L756" s="3" t="s">
        <v>4798</v>
      </c>
      <c r="M756" s="5" t="s">
        <v>4799</v>
      </c>
      <c r="N756" s="5">
        <v>1330</v>
      </c>
      <c r="O756" s="9" t="s">
        <v>2339</v>
      </c>
    </row>
    <row r="757" spans="1:15" x14ac:dyDescent="0.2">
      <c r="A757" s="3" t="s">
        <v>640</v>
      </c>
      <c r="B757" s="3">
        <v>15083</v>
      </c>
      <c r="C757" s="4" t="s">
        <v>718</v>
      </c>
      <c r="D757" s="5">
        <v>22</v>
      </c>
      <c r="E757" s="5">
        <v>28</v>
      </c>
      <c r="F757" s="6">
        <f t="shared" si="14"/>
        <v>1.255380200860832E-3</v>
      </c>
      <c r="G757" s="7">
        <v>14130</v>
      </c>
      <c r="H757" s="5">
        <v>6928</v>
      </c>
      <c r="I757" s="5">
        <v>7202</v>
      </c>
      <c r="J757" s="3" t="s">
        <v>718</v>
      </c>
      <c r="K757" s="3" t="s">
        <v>4800</v>
      </c>
      <c r="L757" s="3" t="s">
        <v>4801</v>
      </c>
      <c r="M757" s="5" t="s">
        <v>4802</v>
      </c>
      <c r="N757" s="5">
        <v>2271</v>
      </c>
      <c r="O757" s="9" t="s">
        <v>2363</v>
      </c>
    </row>
    <row r="758" spans="1:15" x14ac:dyDescent="0.2">
      <c r="A758" s="3" t="s">
        <v>640</v>
      </c>
      <c r="B758" s="3">
        <v>15084</v>
      </c>
      <c r="C758" s="4" t="s">
        <v>719</v>
      </c>
      <c r="D758" s="5">
        <v>28</v>
      </c>
      <c r="E758" s="5">
        <v>165</v>
      </c>
      <c r="F758" s="6">
        <f t="shared" si="14"/>
        <v>7.3977761836441893E-3</v>
      </c>
      <c r="G758" s="7">
        <v>43593</v>
      </c>
      <c r="H758" s="5">
        <v>21374</v>
      </c>
      <c r="I758" s="5">
        <v>22219</v>
      </c>
      <c r="J758" s="3" t="s">
        <v>719</v>
      </c>
      <c r="K758" s="3" t="s">
        <v>4803</v>
      </c>
      <c r="L758" s="3" t="s">
        <v>4608</v>
      </c>
      <c r="M758" s="5" t="s">
        <v>4804</v>
      </c>
      <c r="N758" s="5">
        <v>2343</v>
      </c>
      <c r="O758" s="9" t="s">
        <v>2363</v>
      </c>
    </row>
    <row r="759" spans="1:15" x14ac:dyDescent="0.2">
      <c r="A759" s="3" t="s">
        <v>640</v>
      </c>
      <c r="B759" s="3">
        <v>15085</v>
      </c>
      <c r="C759" s="4" t="s">
        <v>720</v>
      </c>
      <c r="D759" s="5">
        <v>66</v>
      </c>
      <c r="E759" s="5">
        <v>362</v>
      </c>
      <c r="F759" s="6">
        <f t="shared" si="14"/>
        <v>1.6230272596843617E-2</v>
      </c>
      <c r="G759" s="7">
        <v>66414</v>
      </c>
      <c r="H759" s="5">
        <v>31897</v>
      </c>
      <c r="I759" s="5">
        <v>34517</v>
      </c>
      <c r="J759" s="3" t="s">
        <v>4805</v>
      </c>
      <c r="K759" s="3" t="s">
        <v>4806</v>
      </c>
      <c r="L759" s="3" t="s">
        <v>4807</v>
      </c>
      <c r="M759" s="5" t="s">
        <v>4808</v>
      </c>
      <c r="N759" s="5">
        <v>2395</v>
      </c>
      <c r="O759" s="9" t="s">
        <v>2339</v>
      </c>
    </row>
    <row r="760" spans="1:15" x14ac:dyDescent="0.2">
      <c r="A760" s="3" t="s">
        <v>640</v>
      </c>
      <c r="B760" s="3">
        <v>15086</v>
      </c>
      <c r="C760" s="4" t="s">
        <v>721</v>
      </c>
      <c r="D760" s="5">
        <v>63</v>
      </c>
      <c r="E760" s="5">
        <v>545</v>
      </c>
      <c r="F760" s="6">
        <f t="shared" si="14"/>
        <v>2.4435078909612627E-2</v>
      </c>
      <c r="G760" s="7">
        <v>35014</v>
      </c>
      <c r="H760" s="5">
        <v>17189</v>
      </c>
      <c r="I760" s="5">
        <v>17825</v>
      </c>
      <c r="J760" s="3" t="s">
        <v>4809</v>
      </c>
      <c r="K760" s="3" t="s">
        <v>4810</v>
      </c>
      <c r="L760" s="3" t="s">
        <v>4811</v>
      </c>
      <c r="M760" s="5" t="s">
        <v>4812</v>
      </c>
      <c r="N760" s="5">
        <v>1730</v>
      </c>
      <c r="O760" s="9" t="s">
        <v>2339</v>
      </c>
    </row>
    <row r="761" spans="1:15" x14ac:dyDescent="0.2">
      <c r="A761" s="3" t="s">
        <v>640</v>
      </c>
      <c r="B761" s="3">
        <v>15087</v>
      </c>
      <c r="C761" s="4" t="s">
        <v>722</v>
      </c>
      <c r="D761" s="5">
        <v>63</v>
      </c>
      <c r="E761" s="5">
        <v>189</v>
      </c>
      <c r="F761" s="6">
        <f t="shared" si="14"/>
        <v>8.4738163558106174E-3</v>
      </c>
      <c r="G761" s="7">
        <v>105766</v>
      </c>
      <c r="H761" s="5">
        <v>51532</v>
      </c>
      <c r="I761" s="5">
        <v>54234</v>
      </c>
      <c r="J761" s="3" t="s">
        <v>722</v>
      </c>
      <c r="K761" s="3" t="s">
        <v>4813</v>
      </c>
      <c r="L761" s="3" t="s">
        <v>4814</v>
      </c>
      <c r="M761" s="5" t="s">
        <v>4815</v>
      </c>
      <c r="N761" s="5">
        <v>2680</v>
      </c>
      <c r="O761" s="9" t="s">
        <v>2363</v>
      </c>
    </row>
    <row r="762" spans="1:15" x14ac:dyDescent="0.2">
      <c r="A762" s="3" t="s">
        <v>640</v>
      </c>
      <c r="B762" s="3">
        <v>15088</v>
      </c>
      <c r="C762" s="4" t="s">
        <v>723</v>
      </c>
      <c r="D762" s="5">
        <v>61</v>
      </c>
      <c r="E762" s="5">
        <v>163</v>
      </c>
      <c r="F762" s="6">
        <f t="shared" si="14"/>
        <v>7.308106169296987E-3</v>
      </c>
      <c r="G762" s="7">
        <v>104677</v>
      </c>
      <c r="H762" s="5">
        <v>51227</v>
      </c>
      <c r="I762" s="5">
        <v>53450</v>
      </c>
      <c r="J762" s="3" t="s">
        <v>4816</v>
      </c>
      <c r="K762" s="3" t="s">
        <v>4817</v>
      </c>
      <c r="L762" s="3" t="s">
        <v>4818</v>
      </c>
      <c r="M762" s="5" t="s">
        <v>4819</v>
      </c>
      <c r="N762" s="5">
        <v>2031</v>
      </c>
      <c r="O762" s="9" t="s">
        <v>2363</v>
      </c>
    </row>
    <row r="763" spans="1:15" x14ac:dyDescent="0.2">
      <c r="A763" s="3" t="s">
        <v>640</v>
      </c>
      <c r="B763" s="3">
        <v>15089</v>
      </c>
      <c r="C763" s="4" t="s">
        <v>724</v>
      </c>
      <c r="D763" s="5">
        <v>20</v>
      </c>
      <c r="E763" s="5">
        <v>38</v>
      </c>
      <c r="F763" s="6">
        <f t="shared" si="14"/>
        <v>1.7037302725968436E-3</v>
      </c>
      <c r="G763" s="7">
        <v>11359</v>
      </c>
      <c r="H763" s="5">
        <v>5552</v>
      </c>
      <c r="I763" s="5">
        <v>5807</v>
      </c>
      <c r="J763" s="3" t="s">
        <v>4820</v>
      </c>
      <c r="K763" s="3" t="s">
        <v>4821</v>
      </c>
      <c r="L763" s="3" t="s">
        <v>4822</v>
      </c>
      <c r="M763" s="5" t="s">
        <v>4823</v>
      </c>
      <c r="N763" s="5">
        <v>2372</v>
      </c>
      <c r="O763" s="9" t="s">
        <v>2363</v>
      </c>
    </row>
    <row r="764" spans="1:15" x14ac:dyDescent="0.2">
      <c r="A764" s="3" t="s">
        <v>640</v>
      </c>
      <c r="B764" s="3">
        <v>15090</v>
      </c>
      <c r="C764" s="4" t="s">
        <v>725</v>
      </c>
      <c r="D764" s="5">
        <v>40</v>
      </c>
      <c r="E764" s="5">
        <v>207</v>
      </c>
      <c r="F764" s="6">
        <f t="shared" si="14"/>
        <v>9.2808464849354379E-3</v>
      </c>
      <c r="G764" s="7">
        <v>90518</v>
      </c>
      <c r="H764" s="5">
        <v>44490</v>
      </c>
      <c r="I764" s="5">
        <v>46028</v>
      </c>
      <c r="J764" s="3" t="s">
        <v>4824</v>
      </c>
      <c r="K764" s="3" t="s">
        <v>4825</v>
      </c>
      <c r="L764" s="3" t="s">
        <v>4826</v>
      </c>
      <c r="M764" s="5" t="s">
        <v>4827</v>
      </c>
      <c r="N764" s="5">
        <v>2605</v>
      </c>
      <c r="O764" s="9" t="s">
        <v>2363</v>
      </c>
    </row>
    <row r="765" spans="1:15" x14ac:dyDescent="0.2">
      <c r="A765" s="3" t="s">
        <v>640</v>
      </c>
      <c r="B765" s="3">
        <v>15091</v>
      </c>
      <c r="C765" s="4" t="s">
        <v>726</v>
      </c>
      <c r="D765" s="5">
        <v>6</v>
      </c>
      <c r="E765" s="5">
        <v>54</v>
      </c>
      <c r="F765" s="6">
        <f t="shared" si="14"/>
        <v>2.4210903873744618E-3</v>
      </c>
      <c r="G765" s="7">
        <v>65459</v>
      </c>
      <c r="H765" s="5">
        <v>31939</v>
      </c>
      <c r="I765" s="5">
        <v>33520</v>
      </c>
      <c r="J765" s="3" t="s">
        <v>726</v>
      </c>
      <c r="K765" s="3" t="s">
        <v>4828</v>
      </c>
      <c r="L765" s="3" t="s">
        <v>4829</v>
      </c>
      <c r="M765" s="5" t="s">
        <v>4830</v>
      </c>
      <c r="N765" s="5">
        <v>2269</v>
      </c>
      <c r="O765" s="9" t="s">
        <v>2354</v>
      </c>
    </row>
    <row r="766" spans="1:15" x14ac:dyDescent="0.2">
      <c r="A766" s="3" t="s">
        <v>640</v>
      </c>
      <c r="B766" s="3">
        <v>15092</v>
      </c>
      <c r="C766" s="4" t="s">
        <v>727</v>
      </c>
      <c r="D766" s="5">
        <v>30</v>
      </c>
      <c r="E766" s="5">
        <v>83</v>
      </c>
      <c r="F766" s="6">
        <f t="shared" si="14"/>
        <v>3.7213055954088952E-3</v>
      </c>
      <c r="G766" s="7">
        <v>58507</v>
      </c>
      <c r="H766" s="5">
        <v>28195</v>
      </c>
      <c r="I766" s="5">
        <v>30312</v>
      </c>
      <c r="J766" s="3" t="s">
        <v>4831</v>
      </c>
      <c r="K766" s="3" t="s">
        <v>4832</v>
      </c>
      <c r="L766" s="3" t="s">
        <v>4833</v>
      </c>
      <c r="M766" s="5" t="s">
        <v>4834</v>
      </c>
      <c r="N766" s="5">
        <v>2277</v>
      </c>
      <c r="O766" s="9" t="s">
        <v>2349</v>
      </c>
    </row>
    <row r="767" spans="1:15" x14ac:dyDescent="0.2">
      <c r="A767" s="3" t="s">
        <v>640</v>
      </c>
      <c r="B767" s="3">
        <v>15093</v>
      </c>
      <c r="C767" s="4" t="s">
        <v>728</v>
      </c>
      <c r="D767" s="5">
        <v>37</v>
      </c>
      <c r="E767" s="5">
        <v>180</v>
      </c>
      <c r="F767" s="6">
        <f t="shared" si="14"/>
        <v>8.0703012912482063E-3</v>
      </c>
      <c r="G767" s="7">
        <v>32564</v>
      </c>
      <c r="H767" s="5">
        <v>15906</v>
      </c>
      <c r="I767" s="5">
        <v>16658</v>
      </c>
      <c r="J767" s="3" t="s">
        <v>4835</v>
      </c>
      <c r="K767" s="3" t="s">
        <v>4836</v>
      </c>
      <c r="L767" s="3" t="s">
        <v>4837</v>
      </c>
      <c r="M767" s="5" t="s">
        <v>4838</v>
      </c>
      <c r="N767" s="5">
        <v>2288</v>
      </c>
      <c r="O767" s="9" t="s">
        <v>2363</v>
      </c>
    </row>
    <row r="768" spans="1:15" x14ac:dyDescent="0.2">
      <c r="A768" s="3" t="s">
        <v>640</v>
      </c>
      <c r="B768" s="3">
        <v>15094</v>
      </c>
      <c r="C768" s="4" t="s">
        <v>729</v>
      </c>
      <c r="D768" s="5">
        <v>23</v>
      </c>
      <c r="E768" s="5">
        <v>43</v>
      </c>
      <c r="F768" s="6">
        <f t="shared" si="14"/>
        <v>1.9279053084648493E-3</v>
      </c>
      <c r="G768" s="7">
        <v>20500</v>
      </c>
      <c r="H768" s="5">
        <v>9946</v>
      </c>
      <c r="I768" s="5">
        <v>10554</v>
      </c>
      <c r="J768" s="3" t="s">
        <v>729</v>
      </c>
      <c r="K768" s="3" t="s">
        <v>4839</v>
      </c>
      <c r="L768" s="3" t="s">
        <v>4840</v>
      </c>
      <c r="M768" s="5" t="s">
        <v>4841</v>
      </c>
      <c r="N768" s="5">
        <v>2331</v>
      </c>
      <c r="O768" s="9" t="s">
        <v>2363</v>
      </c>
    </row>
    <row r="769" spans="1:15" x14ac:dyDescent="0.2">
      <c r="A769" s="3" t="s">
        <v>640</v>
      </c>
      <c r="B769" s="3">
        <v>15095</v>
      </c>
      <c r="C769" s="4" t="s">
        <v>730</v>
      </c>
      <c r="D769" s="5">
        <v>40</v>
      </c>
      <c r="E769" s="5">
        <v>188</v>
      </c>
      <c r="F769" s="6">
        <f t="shared" si="14"/>
        <v>8.4289813486370154E-3</v>
      </c>
      <c r="G769" s="7">
        <v>103696</v>
      </c>
      <c r="H769" s="5">
        <v>50708</v>
      </c>
      <c r="I769" s="5">
        <v>52988</v>
      </c>
      <c r="J769" s="3" t="s">
        <v>730</v>
      </c>
      <c r="K769" s="3" t="s">
        <v>4842</v>
      </c>
      <c r="L769" s="3" t="s">
        <v>4843</v>
      </c>
      <c r="M769" s="5" t="s">
        <v>4844</v>
      </c>
      <c r="N769" s="5">
        <v>2304</v>
      </c>
      <c r="O769" s="9" t="s">
        <v>2349</v>
      </c>
    </row>
    <row r="770" spans="1:15" x14ac:dyDescent="0.2">
      <c r="A770" s="3" t="s">
        <v>640</v>
      </c>
      <c r="B770" s="3">
        <v>15096</v>
      </c>
      <c r="C770" s="4" t="s">
        <v>731</v>
      </c>
      <c r="D770" s="5">
        <v>13</v>
      </c>
      <c r="E770" s="5">
        <v>123</v>
      </c>
      <c r="F770" s="6">
        <f t="shared" si="14"/>
        <v>5.5147058823529415E-3</v>
      </c>
      <c r="G770" s="7">
        <v>39489</v>
      </c>
      <c r="H770" s="5">
        <v>19329</v>
      </c>
      <c r="I770" s="5">
        <v>20160</v>
      </c>
      <c r="J770" s="3" t="s">
        <v>4845</v>
      </c>
      <c r="K770" s="3" t="s">
        <v>4846</v>
      </c>
      <c r="L770" s="3" t="s">
        <v>4847</v>
      </c>
      <c r="M770" s="5" t="s">
        <v>4848</v>
      </c>
      <c r="N770" s="5">
        <v>2215</v>
      </c>
      <c r="O770" s="9" t="s">
        <v>2354</v>
      </c>
    </row>
    <row r="771" spans="1:15" x14ac:dyDescent="0.2">
      <c r="A771" s="3" t="s">
        <v>640</v>
      </c>
      <c r="B771" s="3">
        <v>15097</v>
      </c>
      <c r="C771" s="4" t="s">
        <v>732</v>
      </c>
      <c r="D771" s="5">
        <v>34</v>
      </c>
      <c r="E771" s="5">
        <v>150</v>
      </c>
      <c r="F771" s="6">
        <f t="shared" si="14"/>
        <v>6.7252510760401722E-3</v>
      </c>
      <c r="G771" s="7">
        <v>18482</v>
      </c>
      <c r="H771" s="5">
        <v>8945</v>
      </c>
      <c r="I771" s="5">
        <v>9537</v>
      </c>
      <c r="J771" s="3" t="s">
        <v>732</v>
      </c>
      <c r="K771" s="3" t="s">
        <v>4849</v>
      </c>
      <c r="L771" s="3" t="s">
        <v>4850</v>
      </c>
      <c r="M771" s="5" t="s">
        <v>4851</v>
      </c>
      <c r="N771" s="5">
        <v>2418</v>
      </c>
      <c r="O771" s="9" t="s">
        <v>2339</v>
      </c>
    </row>
    <row r="772" spans="1:15" x14ac:dyDescent="0.2">
      <c r="A772" s="3" t="s">
        <v>640</v>
      </c>
      <c r="B772" s="3">
        <v>15098</v>
      </c>
      <c r="C772" s="4" t="s">
        <v>733</v>
      </c>
      <c r="D772" s="5">
        <v>4</v>
      </c>
      <c r="E772" s="5">
        <v>25</v>
      </c>
      <c r="F772" s="6">
        <f t="shared" si="14"/>
        <v>1.1208751793400286E-3</v>
      </c>
      <c r="G772" s="7">
        <v>5736</v>
      </c>
      <c r="H772" s="5">
        <v>2821</v>
      </c>
      <c r="I772" s="5">
        <v>2915</v>
      </c>
      <c r="J772" s="3" t="s">
        <v>4852</v>
      </c>
      <c r="K772" s="3" t="s">
        <v>4853</v>
      </c>
      <c r="L772" s="3" t="s">
        <v>4854</v>
      </c>
      <c r="M772" s="5" t="s">
        <v>4855</v>
      </c>
      <c r="N772" s="5">
        <v>2586</v>
      </c>
      <c r="O772" s="9" t="s">
        <v>2363</v>
      </c>
    </row>
    <row r="773" spans="1:15" x14ac:dyDescent="0.2">
      <c r="A773" s="3" t="s">
        <v>640</v>
      </c>
      <c r="B773" s="3">
        <v>15099</v>
      </c>
      <c r="C773" s="4" t="s">
        <v>734</v>
      </c>
      <c r="D773" s="5">
        <v>70</v>
      </c>
      <c r="E773" s="5">
        <v>434</v>
      </c>
      <c r="F773" s="6">
        <f t="shared" si="14"/>
        <v>1.9458393113342898E-2</v>
      </c>
      <c r="G773" s="7">
        <v>277562</v>
      </c>
      <c r="H773" s="5">
        <v>134940</v>
      </c>
      <c r="I773" s="5">
        <v>142622</v>
      </c>
      <c r="J773" s="3" t="s">
        <v>4856</v>
      </c>
      <c r="K773" s="3" t="s">
        <v>4857</v>
      </c>
      <c r="L773" s="3" t="s">
        <v>4604</v>
      </c>
      <c r="M773" s="5" t="s">
        <v>4858</v>
      </c>
      <c r="N773" s="5">
        <v>2247</v>
      </c>
      <c r="O773" s="9" t="s">
        <v>2349</v>
      </c>
    </row>
    <row r="774" spans="1:15" x14ac:dyDescent="0.2">
      <c r="A774" s="3" t="s">
        <v>640</v>
      </c>
      <c r="B774" s="3">
        <v>15100</v>
      </c>
      <c r="C774" s="4" t="s">
        <v>735</v>
      </c>
      <c r="D774" s="5">
        <v>14</v>
      </c>
      <c r="E774" s="5">
        <v>17</v>
      </c>
      <c r="F774" s="6">
        <f t="shared" si="14"/>
        <v>7.6219512195121954E-4</v>
      </c>
      <c r="G774" s="7">
        <v>47044</v>
      </c>
      <c r="H774" s="5">
        <v>23237</v>
      </c>
      <c r="I774" s="5">
        <v>23807</v>
      </c>
      <c r="J774" s="3" t="s">
        <v>735</v>
      </c>
      <c r="K774" s="3" t="s">
        <v>4859</v>
      </c>
      <c r="L774" s="3" t="s">
        <v>4546</v>
      </c>
      <c r="M774" s="5" t="s">
        <v>4860</v>
      </c>
      <c r="N774" s="5">
        <v>2273</v>
      </c>
      <c r="O774" s="9" t="s">
        <v>2349</v>
      </c>
    </row>
    <row r="775" spans="1:15" x14ac:dyDescent="0.2">
      <c r="A775" s="3" t="s">
        <v>640</v>
      </c>
      <c r="B775" s="3">
        <v>15101</v>
      </c>
      <c r="C775" s="4" t="s">
        <v>736</v>
      </c>
      <c r="D775" s="5">
        <v>37</v>
      </c>
      <c r="E775" s="5">
        <v>171</v>
      </c>
      <c r="F775" s="6">
        <f t="shared" si="14"/>
        <v>7.6667862266857961E-3</v>
      </c>
      <c r="G775" s="7">
        <v>84259</v>
      </c>
      <c r="H775" s="5">
        <v>40847</v>
      </c>
      <c r="I775" s="5">
        <v>43412</v>
      </c>
      <c r="J775" s="3" t="s">
        <v>4861</v>
      </c>
      <c r="K775" s="3" t="s">
        <v>4862</v>
      </c>
      <c r="L775" s="3" t="s">
        <v>4863</v>
      </c>
      <c r="M775" s="5" t="s">
        <v>4864</v>
      </c>
      <c r="N775" s="5">
        <v>2622</v>
      </c>
      <c r="O775" s="9" t="s">
        <v>2363</v>
      </c>
    </row>
    <row r="776" spans="1:15" x14ac:dyDescent="0.2">
      <c r="A776" s="3" t="s">
        <v>640</v>
      </c>
      <c r="B776" s="3">
        <v>15102</v>
      </c>
      <c r="C776" s="4" t="s">
        <v>737</v>
      </c>
      <c r="D776" s="5">
        <v>27</v>
      </c>
      <c r="E776" s="5">
        <v>173</v>
      </c>
      <c r="F776" s="6">
        <f t="shared" si="14"/>
        <v>7.7564562410329984E-3</v>
      </c>
      <c r="G776" s="7">
        <v>16414</v>
      </c>
      <c r="H776" s="5">
        <v>7861</v>
      </c>
      <c r="I776" s="5">
        <v>8553</v>
      </c>
      <c r="J776" s="3" t="s">
        <v>4865</v>
      </c>
      <c r="K776" s="3" t="s">
        <v>4866</v>
      </c>
      <c r="L776" s="3" t="s">
        <v>4867</v>
      </c>
      <c r="M776" s="5" t="s">
        <v>4868</v>
      </c>
      <c r="N776" s="5">
        <v>2672</v>
      </c>
      <c r="O776" s="9" t="s">
        <v>2339</v>
      </c>
    </row>
    <row r="777" spans="1:15" x14ac:dyDescent="0.2">
      <c r="A777" s="3" t="s">
        <v>640</v>
      </c>
      <c r="B777" s="3">
        <v>15103</v>
      </c>
      <c r="C777" s="4" t="s">
        <v>738</v>
      </c>
      <c r="D777" s="5">
        <v>36</v>
      </c>
      <c r="E777" s="5">
        <v>162</v>
      </c>
      <c r="F777" s="6">
        <f t="shared" si="14"/>
        <v>7.2632711621233859E-3</v>
      </c>
      <c r="G777" s="7">
        <v>49196</v>
      </c>
      <c r="H777" s="5">
        <v>23574</v>
      </c>
      <c r="I777" s="5">
        <v>25622</v>
      </c>
      <c r="J777" s="3" t="s">
        <v>4869</v>
      </c>
      <c r="K777" s="3" t="s">
        <v>4870</v>
      </c>
      <c r="L777" s="3" t="s">
        <v>4871</v>
      </c>
      <c r="M777" s="5" t="s">
        <v>4872</v>
      </c>
      <c r="N777" s="5">
        <v>2392</v>
      </c>
      <c r="O777" s="9" t="s">
        <v>2349</v>
      </c>
    </row>
    <row r="778" spans="1:15" x14ac:dyDescent="0.2">
      <c r="A778" s="3" t="s">
        <v>640</v>
      </c>
      <c r="B778" s="3">
        <v>15104</v>
      </c>
      <c r="C778" s="4" t="s">
        <v>739</v>
      </c>
      <c r="D778" s="5">
        <v>5</v>
      </c>
      <c r="E778" s="5">
        <v>77</v>
      </c>
      <c r="F778" s="6">
        <f t="shared" si="14"/>
        <v>3.4522955523672884E-3</v>
      </c>
      <c r="G778" s="7">
        <v>672202</v>
      </c>
      <c r="H778" s="5">
        <v>327017</v>
      </c>
      <c r="I778" s="5">
        <v>345185</v>
      </c>
      <c r="J778" s="3" t="s">
        <v>882</v>
      </c>
      <c r="K778" s="3" t="s">
        <v>4873</v>
      </c>
      <c r="L778" s="3" t="s">
        <v>4874</v>
      </c>
      <c r="M778" s="5" t="s">
        <v>4875</v>
      </c>
      <c r="N778" s="5">
        <v>2254</v>
      </c>
      <c r="O778" s="9" t="s">
        <v>2335</v>
      </c>
    </row>
    <row r="779" spans="1:15" x14ac:dyDescent="0.2">
      <c r="A779" s="3" t="s">
        <v>640</v>
      </c>
      <c r="B779" s="3">
        <v>15105</v>
      </c>
      <c r="C779" s="4" t="s">
        <v>740</v>
      </c>
      <c r="D779" s="5">
        <v>169</v>
      </c>
      <c r="E779" s="5">
        <v>788</v>
      </c>
      <c r="F779" s="6">
        <f t="shared" si="14"/>
        <v>3.5329985652797706E-2</v>
      </c>
      <c r="G779" s="7">
        <v>31762</v>
      </c>
      <c r="H779" s="5">
        <v>15626</v>
      </c>
      <c r="I779" s="5">
        <v>16136</v>
      </c>
      <c r="J779" s="3" t="s">
        <v>740</v>
      </c>
      <c r="K779" s="3" t="s">
        <v>4876</v>
      </c>
      <c r="L779" s="3" t="s">
        <v>4877</v>
      </c>
      <c r="M779" s="5" t="s">
        <v>4878</v>
      </c>
      <c r="N779" s="5">
        <v>1821</v>
      </c>
      <c r="O779" s="9" t="s">
        <v>2339</v>
      </c>
    </row>
    <row r="780" spans="1:15" x14ac:dyDescent="0.2">
      <c r="A780" s="3" t="s">
        <v>640</v>
      </c>
      <c r="B780" s="3">
        <v>15106</v>
      </c>
      <c r="C780" s="4" t="s">
        <v>741</v>
      </c>
      <c r="D780" s="5">
        <v>100</v>
      </c>
      <c r="E780" s="5">
        <v>453</v>
      </c>
      <c r="F780" s="6">
        <f t="shared" si="14"/>
        <v>2.0310258249641319E-2</v>
      </c>
      <c r="G780" s="7">
        <v>910608</v>
      </c>
      <c r="H780" s="5">
        <v>439173</v>
      </c>
      <c r="I780" s="5">
        <v>471435</v>
      </c>
      <c r="J780" s="3" t="s">
        <v>4879</v>
      </c>
      <c r="K780" s="3" t="s">
        <v>4880</v>
      </c>
      <c r="L780" s="3" t="s">
        <v>4881</v>
      </c>
      <c r="M780" s="5" t="s">
        <v>4882</v>
      </c>
      <c r="N780" s="5">
        <v>2663</v>
      </c>
      <c r="O780" s="9" t="s">
        <v>2335</v>
      </c>
    </row>
    <row r="781" spans="1:15" x14ac:dyDescent="0.2">
      <c r="A781" s="3" t="s">
        <v>640</v>
      </c>
      <c r="B781" s="3">
        <v>15107</v>
      </c>
      <c r="C781" s="4" t="s">
        <v>742</v>
      </c>
      <c r="D781" s="5">
        <v>15</v>
      </c>
      <c r="E781" s="5">
        <v>91</v>
      </c>
      <c r="F781" s="6">
        <f t="shared" si="14"/>
        <v>4.0799856527977043E-3</v>
      </c>
      <c r="G781" s="7">
        <v>12912</v>
      </c>
      <c r="H781" s="5">
        <v>6235</v>
      </c>
      <c r="I781" s="5">
        <v>6677</v>
      </c>
      <c r="J781" s="3" t="s">
        <v>742</v>
      </c>
      <c r="K781" s="3" t="s">
        <v>4883</v>
      </c>
      <c r="L781" s="3" t="s">
        <v>4884</v>
      </c>
      <c r="M781" s="5" t="s">
        <v>4885</v>
      </c>
      <c r="N781" s="5">
        <v>1644</v>
      </c>
      <c r="O781" s="9" t="s">
        <v>2363</v>
      </c>
    </row>
    <row r="782" spans="1:15" x14ac:dyDescent="0.2">
      <c r="A782" s="3" t="s">
        <v>640</v>
      </c>
      <c r="B782" s="3">
        <v>15108</v>
      </c>
      <c r="C782" s="4" t="s">
        <v>743</v>
      </c>
      <c r="D782" s="5">
        <v>10</v>
      </c>
      <c r="E782" s="5">
        <v>27</v>
      </c>
      <c r="F782" s="6">
        <f t="shared" si="14"/>
        <v>1.2105451936872309E-3</v>
      </c>
      <c r="G782" s="7">
        <v>157645</v>
      </c>
      <c r="H782" s="5">
        <v>77132</v>
      </c>
      <c r="I782" s="5">
        <v>80513</v>
      </c>
      <c r="J782" s="3" t="s">
        <v>743</v>
      </c>
      <c r="K782" s="3" t="s">
        <v>4886</v>
      </c>
      <c r="L782" s="3" t="s">
        <v>4887</v>
      </c>
      <c r="M782" s="5" t="s">
        <v>4888</v>
      </c>
      <c r="N782" s="5">
        <v>2256</v>
      </c>
      <c r="O782" s="9" t="s">
        <v>2354</v>
      </c>
    </row>
    <row r="783" spans="1:15" x14ac:dyDescent="0.2">
      <c r="A783" s="3" t="s">
        <v>640</v>
      </c>
      <c r="B783" s="3">
        <v>15109</v>
      </c>
      <c r="C783" s="4" t="s">
        <v>744</v>
      </c>
      <c r="D783" s="5">
        <v>11</v>
      </c>
      <c r="E783" s="5">
        <v>69</v>
      </c>
      <c r="F783" s="6">
        <f t="shared" si="14"/>
        <v>3.0936154949784793E-3</v>
      </c>
      <c r="G783" s="7">
        <v>516341</v>
      </c>
      <c r="H783" s="5">
        <v>251638</v>
      </c>
      <c r="I783" s="5">
        <v>264703</v>
      </c>
      <c r="J783" s="3" t="s">
        <v>4889</v>
      </c>
      <c r="K783" s="3" t="s">
        <v>4890</v>
      </c>
      <c r="L783" s="3" t="s">
        <v>4891</v>
      </c>
      <c r="M783" s="5" t="s">
        <v>4892</v>
      </c>
      <c r="N783" s="5">
        <v>2252</v>
      </c>
      <c r="O783" s="9" t="s">
        <v>2335</v>
      </c>
    </row>
    <row r="784" spans="1:15" x14ac:dyDescent="0.2">
      <c r="A784" s="3" t="s">
        <v>640</v>
      </c>
      <c r="B784" s="3">
        <v>15110</v>
      </c>
      <c r="C784" s="4" t="s">
        <v>745</v>
      </c>
      <c r="D784" s="5">
        <v>74</v>
      </c>
      <c r="E784" s="5">
        <v>430</v>
      </c>
      <c r="F784" s="6">
        <f t="shared" si="14"/>
        <v>1.9279053084648494E-2</v>
      </c>
      <c r="G784" s="7">
        <v>61590</v>
      </c>
      <c r="H784" s="5">
        <v>30076</v>
      </c>
      <c r="I784" s="5">
        <v>31514</v>
      </c>
      <c r="J784" s="3" t="s">
        <v>4893</v>
      </c>
      <c r="K784" s="3" t="s">
        <v>4894</v>
      </c>
      <c r="L784" s="3" t="s">
        <v>4895</v>
      </c>
      <c r="M784" s="5" t="s">
        <v>4896</v>
      </c>
      <c r="N784" s="5">
        <v>1825</v>
      </c>
      <c r="O784" s="9" t="s">
        <v>2349</v>
      </c>
    </row>
    <row r="785" spans="1:15" x14ac:dyDescent="0.2">
      <c r="A785" s="3" t="s">
        <v>640</v>
      </c>
      <c r="B785" s="3">
        <v>15111</v>
      </c>
      <c r="C785" s="4" t="s">
        <v>746</v>
      </c>
      <c r="D785" s="5">
        <v>74</v>
      </c>
      <c r="E785" s="5">
        <v>308</v>
      </c>
      <c r="F785" s="6">
        <f t="shared" si="14"/>
        <v>1.3809182209469154E-2</v>
      </c>
      <c r="G785" s="7">
        <v>53275</v>
      </c>
      <c r="H785" s="5">
        <v>25894</v>
      </c>
      <c r="I785" s="5">
        <v>27381</v>
      </c>
      <c r="J785" s="3" t="s">
        <v>4897</v>
      </c>
      <c r="K785" s="3" t="s">
        <v>4898</v>
      </c>
      <c r="L785" s="3" t="s">
        <v>4899</v>
      </c>
      <c r="M785" s="5" t="s">
        <v>4900</v>
      </c>
      <c r="N785" s="5">
        <v>2375</v>
      </c>
      <c r="O785" s="9" t="s">
        <v>2339</v>
      </c>
    </row>
    <row r="786" spans="1:15" x14ac:dyDescent="0.2">
      <c r="A786" s="3" t="s">
        <v>640</v>
      </c>
      <c r="B786" s="3">
        <v>15112</v>
      </c>
      <c r="C786" s="4" t="s">
        <v>747</v>
      </c>
      <c r="D786" s="5">
        <v>58</v>
      </c>
      <c r="E786" s="5">
        <v>307</v>
      </c>
      <c r="F786" s="6">
        <f t="shared" si="14"/>
        <v>1.3764347202295552E-2</v>
      </c>
      <c r="G786" s="7">
        <v>51498</v>
      </c>
      <c r="H786" s="5">
        <v>25567</v>
      </c>
      <c r="I786" s="5">
        <v>25931</v>
      </c>
      <c r="J786" s="3" t="s">
        <v>4901</v>
      </c>
      <c r="K786" s="3" t="s">
        <v>4902</v>
      </c>
      <c r="L786" s="3" t="s">
        <v>4903</v>
      </c>
      <c r="M786" s="5" t="s">
        <v>4904</v>
      </c>
      <c r="N786" s="5">
        <v>2598</v>
      </c>
      <c r="O786" s="9" t="s">
        <v>2339</v>
      </c>
    </row>
    <row r="787" spans="1:15" x14ac:dyDescent="0.2">
      <c r="A787" s="3" t="s">
        <v>640</v>
      </c>
      <c r="B787" s="3">
        <v>15113</v>
      </c>
      <c r="C787" s="4" t="s">
        <v>629</v>
      </c>
      <c r="D787" s="5">
        <v>44</v>
      </c>
      <c r="E787" s="5">
        <v>210</v>
      </c>
      <c r="F787" s="6">
        <f t="shared" si="14"/>
        <v>9.4153515064562404E-3</v>
      </c>
      <c r="G787" s="7">
        <v>69086</v>
      </c>
      <c r="H787" s="5">
        <v>33859</v>
      </c>
      <c r="I787" s="5">
        <v>35227</v>
      </c>
      <c r="J787" s="3" t="s">
        <v>629</v>
      </c>
      <c r="K787" s="3" t="s">
        <v>4905</v>
      </c>
      <c r="L787" s="3" t="s">
        <v>4906</v>
      </c>
      <c r="M787" s="5" t="s">
        <v>4907</v>
      </c>
      <c r="N787" s="5">
        <v>2159</v>
      </c>
      <c r="O787" s="9" t="s">
        <v>2339</v>
      </c>
    </row>
    <row r="788" spans="1:15" x14ac:dyDescent="0.2">
      <c r="A788" s="3" t="s">
        <v>640</v>
      </c>
      <c r="B788" s="3">
        <v>15114</v>
      </c>
      <c r="C788" s="4" t="s">
        <v>748</v>
      </c>
      <c r="D788" s="5">
        <v>106</v>
      </c>
      <c r="E788" s="5">
        <v>424</v>
      </c>
      <c r="F788" s="6">
        <f t="shared" si="14"/>
        <v>1.9010043041606885E-2</v>
      </c>
      <c r="G788" s="7">
        <v>108196</v>
      </c>
      <c r="H788" s="5">
        <v>53139</v>
      </c>
      <c r="I788" s="5">
        <v>55057</v>
      </c>
      <c r="J788" s="3" t="s">
        <v>748</v>
      </c>
      <c r="K788" s="3" t="s">
        <v>4908</v>
      </c>
      <c r="L788" s="3" t="s">
        <v>4909</v>
      </c>
      <c r="M788" s="5" t="s">
        <v>4910</v>
      </c>
      <c r="N788" s="5">
        <v>2600</v>
      </c>
      <c r="O788" s="9" t="s">
        <v>2339</v>
      </c>
    </row>
    <row r="789" spans="1:15" x14ac:dyDescent="0.2">
      <c r="A789" s="3" t="s">
        <v>640</v>
      </c>
      <c r="B789" s="3">
        <v>15115</v>
      </c>
      <c r="C789" s="4" t="s">
        <v>749</v>
      </c>
      <c r="D789" s="5">
        <v>20</v>
      </c>
      <c r="E789" s="5">
        <v>66</v>
      </c>
      <c r="F789" s="6">
        <f t="shared" si="14"/>
        <v>2.9591104734576759E-3</v>
      </c>
      <c r="G789" s="7">
        <v>54633</v>
      </c>
      <c r="H789" s="5">
        <v>26758</v>
      </c>
      <c r="I789" s="5">
        <v>27875</v>
      </c>
      <c r="J789" s="3" t="s">
        <v>749</v>
      </c>
      <c r="K789" s="3" t="s">
        <v>4911</v>
      </c>
      <c r="L789" s="3" t="s">
        <v>4912</v>
      </c>
      <c r="M789" s="5" t="s">
        <v>4913</v>
      </c>
      <c r="N789" s="5">
        <v>2573</v>
      </c>
      <c r="O789" s="9" t="s">
        <v>2349</v>
      </c>
    </row>
    <row r="790" spans="1:15" x14ac:dyDescent="0.2">
      <c r="A790" s="3" t="s">
        <v>640</v>
      </c>
      <c r="B790" s="3">
        <v>15116</v>
      </c>
      <c r="C790" s="4" t="s">
        <v>750</v>
      </c>
      <c r="D790" s="5">
        <v>10</v>
      </c>
      <c r="E790" s="5">
        <v>67</v>
      </c>
      <c r="F790" s="6">
        <f t="shared" si="14"/>
        <v>3.003945480631277E-3</v>
      </c>
      <c r="G790" s="7">
        <v>5109</v>
      </c>
      <c r="H790" s="5">
        <v>2576</v>
      </c>
      <c r="I790" s="5">
        <v>2533</v>
      </c>
      <c r="J790" s="3" t="s">
        <v>750</v>
      </c>
      <c r="K790" s="3" t="s">
        <v>4914</v>
      </c>
      <c r="L790" s="3" t="s">
        <v>4915</v>
      </c>
      <c r="M790" s="5" t="s">
        <v>4916</v>
      </c>
      <c r="N790" s="5">
        <v>1358</v>
      </c>
      <c r="O790" s="9" t="s">
        <v>2363</v>
      </c>
    </row>
    <row r="791" spans="1:15" x14ac:dyDescent="0.2">
      <c r="A791" s="3" t="s">
        <v>640</v>
      </c>
      <c r="B791" s="3">
        <v>15117</v>
      </c>
      <c r="C791" s="4" t="s">
        <v>751</v>
      </c>
      <c r="D791" s="5">
        <v>73</v>
      </c>
      <c r="E791" s="5">
        <v>282</v>
      </c>
      <c r="F791" s="6">
        <f t="shared" si="14"/>
        <v>1.2643472022955524E-2</v>
      </c>
      <c r="G791" s="7">
        <v>13522</v>
      </c>
      <c r="H791" s="5">
        <v>6456</v>
      </c>
      <c r="I791" s="5">
        <v>7066</v>
      </c>
      <c r="J791" s="3" t="s">
        <v>751</v>
      </c>
      <c r="K791" s="3" t="s">
        <v>4917</v>
      </c>
      <c r="L791" s="3" t="s">
        <v>4918</v>
      </c>
      <c r="M791" s="5" t="s">
        <v>4919</v>
      </c>
      <c r="N791" s="5">
        <v>2054</v>
      </c>
      <c r="O791" s="9" t="s">
        <v>2339</v>
      </c>
    </row>
    <row r="792" spans="1:15" x14ac:dyDescent="0.2">
      <c r="A792" s="3" t="s">
        <v>640</v>
      </c>
      <c r="B792" s="3">
        <v>15118</v>
      </c>
      <c r="C792" s="4" t="s">
        <v>752</v>
      </c>
      <c r="D792" s="5">
        <v>56</v>
      </c>
      <c r="E792" s="5">
        <v>309</v>
      </c>
      <c r="F792" s="6">
        <f t="shared" si="14"/>
        <v>1.3854017216642754E-2</v>
      </c>
      <c r="G792" s="7">
        <v>203872</v>
      </c>
      <c r="H792" s="5">
        <v>99506</v>
      </c>
      <c r="I792" s="5">
        <v>104366</v>
      </c>
      <c r="J792" s="3" t="s">
        <v>4920</v>
      </c>
      <c r="K792" s="3" t="s">
        <v>4921</v>
      </c>
      <c r="L792" s="3" t="s">
        <v>4922</v>
      </c>
      <c r="M792" s="5" t="s">
        <v>4923</v>
      </c>
      <c r="N792" s="5">
        <v>2746</v>
      </c>
      <c r="O792" s="9" t="s">
        <v>2349</v>
      </c>
    </row>
    <row r="793" spans="1:15" x14ac:dyDescent="0.2">
      <c r="A793" s="3" t="s">
        <v>640</v>
      </c>
      <c r="B793" s="3">
        <v>15119</v>
      </c>
      <c r="C793" s="4" t="s">
        <v>753</v>
      </c>
      <c r="D793" s="5">
        <v>30</v>
      </c>
      <c r="E793" s="5">
        <v>201</v>
      </c>
      <c r="F793" s="6">
        <f t="shared" si="14"/>
        <v>9.0118364418938311E-3</v>
      </c>
      <c r="G793" s="7">
        <v>18833</v>
      </c>
      <c r="H793" s="5">
        <v>9088</v>
      </c>
      <c r="I793" s="5">
        <v>9745</v>
      </c>
      <c r="J793" s="3" t="s">
        <v>753</v>
      </c>
      <c r="K793" s="3" t="s">
        <v>4924</v>
      </c>
      <c r="L793" s="3" t="s">
        <v>4925</v>
      </c>
      <c r="M793" s="5" t="s">
        <v>4926</v>
      </c>
      <c r="N793" s="5">
        <v>1667</v>
      </c>
      <c r="O793" s="9" t="s">
        <v>2339</v>
      </c>
    </row>
    <row r="794" spans="1:15" x14ac:dyDescent="0.2">
      <c r="A794" s="3" t="s">
        <v>640</v>
      </c>
      <c r="B794" s="3">
        <v>15120</v>
      </c>
      <c r="C794" s="4" t="s">
        <v>754</v>
      </c>
      <c r="D794" s="5">
        <v>68</v>
      </c>
      <c r="E794" s="5">
        <v>224</v>
      </c>
      <c r="F794" s="6">
        <f t="shared" si="14"/>
        <v>1.0043041606886656E-2</v>
      </c>
      <c r="G794" s="7">
        <v>280455</v>
      </c>
      <c r="H794" s="5">
        <v>136971</v>
      </c>
      <c r="I794" s="5">
        <v>143484</v>
      </c>
      <c r="J794" s="3" t="s">
        <v>4927</v>
      </c>
      <c r="K794" s="3" t="s">
        <v>4928</v>
      </c>
      <c r="L794" s="3" t="s">
        <v>4929</v>
      </c>
      <c r="M794" s="5" t="s">
        <v>4930</v>
      </c>
      <c r="N794" s="5">
        <v>2259</v>
      </c>
      <c r="O794" s="9" t="s">
        <v>2349</v>
      </c>
    </row>
    <row r="795" spans="1:15" x14ac:dyDescent="0.2">
      <c r="A795" s="3" t="s">
        <v>640</v>
      </c>
      <c r="B795" s="3">
        <v>15121</v>
      </c>
      <c r="C795" s="4" t="s">
        <v>755</v>
      </c>
      <c r="D795" s="5">
        <v>10</v>
      </c>
      <c r="E795" s="5">
        <v>110</v>
      </c>
      <c r="F795" s="6">
        <f t="shared" si="14"/>
        <v>4.9318507890961259E-3</v>
      </c>
      <c r="G795" s="7">
        <v>555163</v>
      </c>
      <c r="H795" s="5">
        <v>268956</v>
      </c>
      <c r="I795" s="5">
        <v>286207</v>
      </c>
      <c r="J795" s="3" t="s">
        <v>755</v>
      </c>
      <c r="K795" s="3" t="s">
        <v>4931</v>
      </c>
      <c r="L795" s="3" t="s">
        <v>4932</v>
      </c>
      <c r="M795" s="5" t="s">
        <v>4933</v>
      </c>
      <c r="N795" s="5">
        <v>2281</v>
      </c>
      <c r="O795" s="9" t="s">
        <v>2335</v>
      </c>
    </row>
    <row r="796" spans="1:15" x14ac:dyDescent="0.2">
      <c r="A796" s="3" t="s">
        <v>640</v>
      </c>
      <c r="B796" s="3">
        <v>15122</v>
      </c>
      <c r="C796" s="4" t="s">
        <v>756</v>
      </c>
      <c r="D796" s="5">
        <v>7</v>
      </c>
      <c r="E796" s="5">
        <v>47</v>
      </c>
      <c r="F796" s="6">
        <f t="shared" si="14"/>
        <v>2.1072453371592539E-3</v>
      </c>
      <c r="G796" s="7">
        <v>391731</v>
      </c>
      <c r="H796" s="5">
        <v>190674</v>
      </c>
      <c r="I796" s="5">
        <v>201057</v>
      </c>
      <c r="J796" s="3" t="s">
        <v>2063</v>
      </c>
      <c r="K796" s="3" t="s">
        <v>4934</v>
      </c>
      <c r="L796" s="3" t="s">
        <v>4935</v>
      </c>
      <c r="M796" s="5" t="s">
        <v>4936</v>
      </c>
      <c r="N796" s="5">
        <v>2240</v>
      </c>
      <c r="O796" s="9" t="s">
        <v>2335</v>
      </c>
    </row>
    <row r="797" spans="1:15" x14ac:dyDescent="0.2">
      <c r="A797" s="3" t="s">
        <v>640</v>
      </c>
      <c r="B797" s="3">
        <v>15123</v>
      </c>
      <c r="C797" s="4" t="s">
        <v>757</v>
      </c>
      <c r="D797" s="5">
        <v>164</v>
      </c>
      <c r="E797" s="5">
        <v>703</v>
      </c>
      <c r="F797" s="6">
        <f t="shared" si="14"/>
        <v>3.1519010043041605E-2</v>
      </c>
      <c r="G797" s="7">
        <v>28822</v>
      </c>
      <c r="H797" s="5">
        <v>14087</v>
      </c>
      <c r="I797" s="5">
        <v>14735</v>
      </c>
      <c r="J797" s="3" t="s">
        <v>4937</v>
      </c>
      <c r="K797" s="3" t="s">
        <v>4938</v>
      </c>
      <c r="L797" s="3" t="s">
        <v>4939</v>
      </c>
      <c r="M797" s="5" t="s">
        <v>4940</v>
      </c>
      <c r="N797" s="5">
        <v>1126</v>
      </c>
      <c r="O797" s="9" t="s">
        <v>2339</v>
      </c>
    </row>
    <row r="798" spans="1:15" x14ac:dyDescent="0.2">
      <c r="A798" s="3" t="s">
        <v>640</v>
      </c>
      <c r="B798" s="3">
        <v>15124</v>
      </c>
      <c r="C798" s="4" t="s">
        <v>758</v>
      </c>
      <c r="D798" s="5">
        <v>139</v>
      </c>
      <c r="E798" s="5">
        <v>488</v>
      </c>
      <c r="F798" s="6">
        <f t="shared" si="14"/>
        <v>2.1879483500717362E-2</v>
      </c>
      <c r="G798" s="7">
        <v>100082</v>
      </c>
      <c r="H798" s="5">
        <v>49033</v>
      </c>
      <c r="I798" s="5">
        <v>51049</v>
      </c>
      <c r="J798" s="3" t="s">
        <v>4941</v>
      </c>
      <c r="K798" s="3" t="s">
        <v>4942</v>
      </c>
      <c r="L798" s="3" t="s">
        <v>4943</v>
      </c>
      <c r="M798" s="5" t="s">
        <v>4944</v>
      </c>
      <c r="N798" s="5">
        <v>2747</v>
      </c>
      <c r="O798" s="9" t="s">
        <v>2339</v>
      </c>
    </row>
    <row r="799" spans="1:15" x14ac:dyDescent="0.2">
      <c r="A799" s="3" t="s">
        <v>640</v>
      </c>
      <c r="B799" s="3">
        <v>15125</v>
      </c>
      <c r="C799" s="4" t="s">
        <v>759</v>
      </c>
      <c r="D799" s="5">
        <v>6</v>
      </c>
      <c r="E799" s="5">
        <v>9</v>
      </c>
      <c r="F799" s="6">
        <f t="shared" si="14"/>
        <v>4.0351506456241034E-4</v>
      </c>
      <c r="G799" s="7">
        <v>14883</v>
      </c>
      <c r="H799" s="5">
        <v>7253</v>
      </c>
      <c r="I799" s="5">
        <v>7630</v>
      </c>
      <c r="J799" s="3" t="s">
        <v>4945</v>
      </c>
      <c r="K799" s="3" t="s">
        <v>4946</v>
      </c>
      <c r="L799" s="3" t="s">
        <v>4947</v>
      </c>
      <c r="M799" s="5" t="s">
        <v>4948</v>
      </c>
      <c r="N799" s="5">
        <v>2246</v>
      </c>
      <c r="O799" s="9" t="s">
        <v>2363</v>
      </c>
    </row>
    <row r="800" spans="1:15" x14ac:dyDescent="0.2">
      <c r="A800" s="10" t="s">
        <v>10353</v>
      </c>
      <c r="B800" s="10">
        <v>16001</v>
      </c>
      <c r="C800" s="11" t="s">
        <v>760</v>
      </c>
      <c r="D800" s="12">
        <v>42</v>
      </c>
      <c r="E800" s="12">
        <v>176</v>
      </c>
      <c r="F800" s="13">
        <f>E800/58595</f>
        <v>3.0036692550558922E-3</v>
      </c>
      <c r="G800" s="14">
        <v>11301</v>
      </c>
      <c r="H800" s="12">
        <v>5493</v>
      </c>
      <c r="I800" s="12">
        <v>5808</v>
      </c>
      <c r="J800" s="10" t="s">
        <v>4949</v>
      </c>
      <c r="K800" s="10" t="s">
        <v>4950</v>
      </c>
      <c r="L800" s="10" t="s">
        <v>4951</v>
      </c>
      <c r="M800" s="12" t="s">
        <v>4952</v>
      </c>
      <c r="N800" s="12">
        <v>2075</v>
      </c>
      <c r="O800" s="15" t="s">
        <v>2363</v>
      </c>
    </row>
    <row r="801" spans="1:15" x14ac:dyDescent="0.2">
      <c r="A801" s="10" t="s">
        <v>10353</v>
      </c>
      <c r="B801" s="10">
        <v>16002</v>
      </c>
      <c r="C801" s="11" t="s">
        <v>761</v>
      </c>
      <c r="D801" s="12">
        <v>172</v>
      </c>
      <c r="E801" s="12">
        <v>1397</v>
      </c>
      <c r="F801" s="13">
        <f t="shared" ref="F801:F864" si="15">E801/58595</f>
        <v>2.3841624712006144E-2</v>
      </c>
      <c r="G801" s="14">
        <v>14754</v>
      </c>
      <c r="H801" s="12">
        <v>7335</v>
      </c>
      <c r="I801" s="12">
        <v>7419</v>
      </c>
      <c r="J801" s="10" t="s">
        <v>761</v>
      </c>
      <c r="K801" s="10" t="s">
        <v>4953</v>
      </c>
      <c r="L801" s="10" t="s">
        <v>4954</v>
      </c>
      <c r="M801" s="10" t="s">
        <v>4955</v>
      </c>
      <c r="N801" s="10">
        <v>920</v>
      </c>
      <c r="O801" s="15" t="s">
        <v>2363</v>
      </c>
    </row>
    <row r="802" spans="1:15" x14ac:dyDescent="0.2">
      <c r="A802" s="10" t="s">
        <v>10353</v>
      </c>
      <c r="B802" s="10">
        <v>16003</v>
      </c>
      <c r="C802" s="11" t="s">
        <v>272</v>
      </c>
      <c r="D802" s="12">
        <v>46</v>
      </c>
      <c r="E802" s="12">
        <v>160</v>
      </c>
      <c r="F802" s="13">
        <f t="shared" si="15"/>
        <v>2.7306084136871746E-3</v>
      </c>
      <c r="G802" s="14">
        <v>23000</v>
      </c>
      <c r="H802" s="12">
        <v>11224</v>
      </c>
      <c r="I802" s="12">
        <v>11776</v>
      </c>
      <c r="J802" s="10" t="s">
        <v>272</v>
      </c>
      <c r="K802" s="10" t="s">
        <v>4956</v>
      </c>
      <c r="L802" s="10" t="s">
        <v>4957</v>
      </c>
      <c r="M802" s="12" t="s">
        <v>4958</v>
      </c>
      <c r="N802" s="12">
        <v>1844</v>
      </c>
      <c r="O802" s="15" t="s">
        <v>2339</v>
      </c>
    </row>
    <row r="803" spans="1:15" x14ac:dyDescent="0.2">
      <c r="A803" s="10" t="s">
        <v>10353</v>
      </c>
      <c r="B803" s="10">
        <v>16004</v>
      </c>
      <c r="C803" s="11" t="s">
        <v>762</v>
      </c>
      <c r="D803" s="12">
        <v>29</v>
      </c>
      <c r="E803" s="12">
        <v>240</v>
      </c>
      <c r="F803" s="13">
        <f t="shared" si="15"/>
        <v>4.0959126205307624E-3</v>
      </c>
      <c r="G803" s="14">
        <v>14943</v>
      </c>
      <c r="H803" s="12">
        <v>7195</v>
      </c>
      <c r="I803" s="12">
        <v>7748</v>
      </c>
      <c r="J803" s="10" t="s">
        <v>4959</v>
      </c>
      <c r="K803" s="10" t="s">
        <v>4960</v>
      </c>
      <c r="L803" s="10" t="s">
        <v>4961</v>
      </c>
      <c r="M803" s="12" t="s">
        <v>4962</v>
      </c>
      <c r="N803" s="12">
        <v>1702</v>
      </c>
      <c r="O803" s="15" t="s">
        <v>2339</v>
      </c>
    </row>
    <row r="804" spans="1:15" x14ac:dyDescent="0.2">
      <c r="A804" s="10" t="s">
        <v>10353</v>
      </c>
      <c r="B804" s="10">
        <v>16005</v>
      </c>
      <c r="C804" s="11" t="s">
        <v>763</v>
      </c>
      <c r="D804" s="12">
        <v>22</v>
      </c>
      <c r="E804" s="12">
        <v>77</v>
      </c>
      <c r="F804" s="13">
        <f t="shared" si="15"/>
        <v>1.3141052990869528E-3</v>
      </c>
      <c r="G804" s="14">
        <v>10892</v>
      </c>
      <c r="H804" s="12">
        <v>5274</v>
      </c>
      <c r="I804" s="12">
        <v>5618</v>
      </c>
      <c r="J804" s="10" t="s">
        <v>4963</v>
      </c>
      <c r="K804" s="10" t="s">
        <v>4964</v>
      </c>
      <c r="L804" s="10" t="s">
        <v>4965</v>
      </c>
      <c r="M804" s="12" t="s">
        <v>4966</v>
      </c>
      <c r="N804" s="12">
        <v>2579</v>
      </c>
      <c r="O804" s="15" t="s">
        <v>2339</v>
      </c>
    </row>
    <row r="805" spans="1:15" x14ac:dyDescent="0.2">
      <c r="A805" s="10" t="s">
        <v>10353</v>
      </c>
      <c r="B805" s="10">
        <v>16006</v>
      </c>
      <c r="C805" s="11" t="s">
        <v>764</v>
      </c>
      <c r="D805" s="12">
        <v>211</v>
      </c>
      <c r="E805" s="12">
        <v>1640</v>
      </c>
      <c r="F805" s="13">
        <f t="shared" si="15"/>
        <v>2.7988736240293539E-2</v>
      </c>
      <c r="G805" s="14">
        <v>126191</v>
      </c>
      <c r="H805" s="12">
        <v>62153</v>
      </c>
      <c r="I805" s="12">
        <v>64038</v>
      </c>
      <c r="J805" s="10" t="s">
        <v>4967</v>
      </c>
      <c r="K805" s="10" t="s">
        <v>4968</v>
      </c>
      <c r="L805" s="10" t="s">
        <v>4969</v>
      </c>
      <c r="M805" s="10" t="s">
        <v>4970</v>
      </c>
      <c r="N805" s="10">
        <v>325</v>
      </c>
      <c r="O805" s="15" t="s">
        <v>2354</v>
      </c>
    </row>
    <row r="806" spans="1:15" x14ac:dyDescent="0.2">
      <c r="A806" s="10" t="s">
        <v>10353</v>
      </c>
      <c r="B806" s="10">
        <v>16007</v>
      </c>
      <c r="C806" s="11" t="s">
        <v>765</v>
      </c>
      <c r="D806" s="12">
        <v>11</v>
      </c>
      <c r="E806" s="12">
        <v>55</v>
      </c>
      <c r="F806" s="13">
        <f t="shared" si="15"/>
        <v>9.386466422049663E-4</v>
      </c>
      <c r="G806" s="14">
        <v>3529</v>
      </c>
      <c r="H806" s="12">
        <v>1667</v>
      </c>
      <c r="I806" s="12">
        <v>1862</v>
      </c>
      <c r="J806" s="10" t="s">
        <v>765</v>
      </c>
      <c r="K806" s="10" t="s">
        <v>4971</v>
      </c>
      <c r="L806" s="10" t="s">
        <v>4972</v>
      </c>
      <c r="M806" s="12" t="s">
        <v>4973</v>
      </c>
      <c r="N806" s="12">
        <v>2280</v>
      </c>
      <c r="O806" s="15" t="s">
        <v>2339</v>
      </c>
    </row>
    <row r="807" spans="1:15" x14ac:dyDescent="0.2">
      <c r="A807" s="10" t="s">
        <v>10353</v>
      </c>
      <c r="B807" s="10">
        <v>16008</v>
      </c>
      <c r="C807" s="11" t="s">
        <v>766</v>
      </c>
      <c r="D807" s="12">
        <v>481</v>
      </c>
      <c r="E807" s="12">
        <v>2264</v>
      </c>
      <c r="F807" s="13">
        <f t="shared" si="15"/>
        <v>3.8638109053673521E-2</v>
      </c>
      <c r="G807" s="14">
        <v>24676</v>
      </c>
      <c r="H807" s="12">
        <v>12429</v>
      </c>
      <c r="I807" s="12">
        <v>12247</v>
      </c>
      <c r="J807" s="10" t="s">
        <v>766</v>
      </c>
      <c r="K807" s="10" t="s">
        <v>4974</v>
      </c>
      <c r="L807" s="10" t="s">
        <v>4975</v>
      </c>
      <c r="M807" s="10" t="s">
        <v>4976</v>
      </c>
      <c r="N807" s="10">
        <v>200</v>
      </c>
      <c r="O807" s="15" t="s">
        <v>2339</v>
      </c>
    </row>
    <row r="808" spans="1:15" x14ac:dyDescent="0.2">
      <c r="A808" s="10" t="s">
        <v>10353</v>
      </c>
      <c r="B808" s="10">
        <v>16009</v>
      </c>
      <c r="C808" s="11" t="s">
        <v>767</v>
      </c>
      <c r="D808" s="12">
        <v>135</v>
      </c>
      <c r="E808" s="12">
        <v>695</v>
      </c>
      <c r="F808" s="13">
        <f t="shared" si="15"/>
        <v>1.1861080296953664E-2</v>
      </c>
      <c r="G808" s="14">
        <v>36268</v>
      </c>
      <c r="H808" s="12">
        <v>17832</v>
      </c>
      <c r="I808" s="12">
        <v>18436</v>
      </c>
      <c r="J808" s="10" t="s">
        <v>4977</v>
      </c>
      <c r="K808" s="10" t="s">
        <v>4978</v>
      </c>
      <c r="L808" s="10" t="s">
        <v>4979</v>
      </c>
      <c r="M808" s="12" t="s">
        <v>4980</v>
      </c>
      <c r="N808" s="12">
        <v>1910</v>
      </c>
      <c r="O808" s="15" t="s">
        <v>2339</v>
      </c>
    </row>
    <row r="809" spans="1:15" x14ac:dyDescent="0.2">
      <c r="A809" s="10" t="s">
        <v>10353</v>
      </c>
      <c r="B809" s="10">
        <v>16010</v>
      </c>
      <c r="C809" s="11" t="s">
        <v>37</v>
      </c>
      <c r="D809" s="12">
        <v>380</v>
      </c>
      <c r="E809" s="12">
        <v>3435</v>
      </c>
      <c r="F809" s="13">
        <f t="shared" si="15"/>
        <v>5.8622749381346533E-2</v>
      </c>
      <c r="G809" s="14">
        <v>20332</v>
      </c>
      <c r="H809" s="12">
        <v>10058</v>
      </c>
      <c r="I809" s="12">
        <v>10274</v>
      </c>
      <c r="J809" s="10" t="s">
        <v>37</v>
      </c>
      <c r="K809" s="10" t="s">
        <v>4981</v>
      </c>
      <c r="L809" s="10" t="s">
        <v>4982</v>
      </c>
      <c r="M809" s="10" t="s">
        <v>4983</v>
      </c>
      <c r="N809" s="10">
        <v>837</v>
      </c>
      <c r="O809" s="15" t="s">
        <v>2339</v>
      </c>
    </row>
    <row r="810" spans="1:15" x14ac:dyDescent="0.2">
      <c r="A810" s="10" t="s">
        <v>10353</v>
      </c>
      <c r="B810" s="10">
        <v>16011</v>
      </c>
      <c r="C810" s="11" t="s">
        <v>768</v>
      </c>
      <c r="D810" s="12">
        <v>7</v>
      </c>
      <c r="E810" s="12">
        <v>68</v>
      </c>
      <c r="F810" s="13">
        <f t="shared" si="15"/>
        <v>1.1605085758170492E-3</v>
      </c>
      <c r="G810" s="14">
        <v>11681</v>
      </c>
      <c r="H810" s="12">
        <v>5670</v>
      </c>
      <c r="I810" s="12">
        <v>6011</v>
      </c>
      <c r="J810" s="10" t="s">
        <v>4984</v>
      </c>
      <c r="K810" s="10" t="s">
        <v>4985</v>
      </c>
      <c r="L810" s="10" t="s">
        <v>4986</v>
      </c>
      <c r="M810" s="12" t="s">
        <v>4987</v>
      </c>
      <c r="N810" s="12">
        <v>1528</v>
      </c>
      <c r="O810" s="15" t="s">
        <v>2363</v>
      </c>
    </row>
    <row r="811" spans="1:15" x14ac:dyDescent="0.2">
      <c r="A811" s="10" t="s">
        <v>10353</v>
      </c>
      <c r="B811" s="10">
        <v>16012</v>
      </c>
      <c r="C811" s="11" t="s">
        <v>769</v>
      </c>
      <c r="D811" s="12">
        <v>91</v>
      </c>
      <c r="E811" s="12">
        <v>922</v>
      </c>
      <c r="F811" s="13">
        <f t="shared" si="15"/>
        <v>1.5735130983872345E-2</v>
      </c>
      <c r="G811" s="14">
        <v>45538</v>
      </c>
      <c r="H811" s="12">
        <v>23007</v>
      </c>
      <c r="I811" s="12">
        <v>22531</v>
      </c>
      <c r="J811" s="10" t="s">
        <v>4988</v>
      </c>
      <c r="K811" s="10" t="s">
        <v>4989</v>
      </c>
      <c r="L811" s="10" t="s">
        <v>4990</v>
      </c>
      <c r="M811" s="10" t="s">
        <v>4991</v>
      </c>
      <c r="N811" s="10">
        <v>452</v>
      </c>
      <c r="O811" s="15" t="s">
        <v>2363</v>
      </c>
    </row>
    <row r="812" spans="1:15" x14ac:dyDescent="0.2">
      <c r="A812" s="10" t="s">
        <v>10353</v>
      </c>
      <c r="B812" s="10">
        <v>16013</v>
      </c>
      <c r="C812" s="11" t="s">
        <v>770</v>
      </c>
      <c r="D812" s="12">
        <v>176</v>
      </c>
      <c r="E812" s="12">
        <v>918</v>
      </c>
      <c r="F812" s="13">
        <f t="shared" si="15"/>
        <v>1.5666865773530166E-2</v>
      </c>
      <c r="G812" s="14">
        <v>9176</v>
      </c>
      <c r="H812" s="12">
        <v>4611</v>
      </c>
      <c r="I812" s="12">
        <v>4565</v>
      </c>
      <c r="J812" s="10" t="s">
        <v>4992</v>
      </c>
      <c r="K812" s="10" t="s">
        <v>4993</v>
      </c>
      <c r="L812" s="10" t="s">
        <v>4994</v>
      </c>
      <c r="M812" s="10" t="s">
        <v>4995</v>
      </c>
      <c r="N812" s="10">
        <v>538</v>
      </c>
      <c r="O812" s="15" t="s">
        <v>2339</v>
      </c>
    </row>
    <row r="813" spans="1:15" x14ac:dyDescent="0.2">
      <c r="A813" s="10" t="s">
        <v>10353</v>
      </c>
      <c r="B813" s="10">
        <v>16014</v>
      </c>
      <c r="C813" s="11" t="s">
        <v>771</v>
      </c>
      <c r="D813" s="12">
        <v>73</v>
      </c>
      <c r="E813" s="12">
        <v>366</v>
      </c>
      <c r="F813" s="13">
        <f t="shared" si="15"/>
        <v>6.2462667463094122E-3</v>
      </c>
      <c r="G813" s="14">
        <v>17022</v>
      </c>
      <c r="H813" s="12">
        <v>8724</v>
      </c>
      <c r="I813" s="12">
        <v>8298</v>
      </c>
      <c r="J813" s="10" t="s">
        <v>4996</v>
      </c>
      <c r="K813" s="10" t="s">
        <v>4997</v>
      </c>
      <c r="L813" s="10" t="s">
        <v>4998</v>
      </c>
      <c r="M813" s="10" t="s">
        <v>4999</v>
      </c>
      <c r="N813" s="10">
        <v>23</v>
      </c>
      <c r="O813" s="15" t="s">
        <v>2363</v>
      </c>
    </row>
    <row r="814" spans="1:15" x14ac:dyDescent="0.2">
      <c r="A814" s="10" t="s">
        <v>10353</v>
      </c>
      <c r="B814" s="10">
        <v>16015</v>
      </c>
      <c r="C814" s="11" t="s">
        <v>772</v>
      </c>
      <c r="D814" s="12">
        <v>413</v>
      </c>
      <c r="E814" s="12">
        <v>2826</v>
      </c>
      <c r="F814" s="13">
        <f t="shared" si="15"/>
        <v>4.822937110674972E-2</v>
      </c>
      <c r="G814" s="14">
        <v>19633</v>
      </c>
      <c r="H814" s="12">
        <v>9790</v>
      </c>
      <c r="I814" s="12">
        <v>9843</v>
      </c>
      <c r="J814" s="10" t="s">
        <v>5000</v>
      </c>
      <c r="K814" s="10" t="s">
        <v>5001</v>
      </c>
      <c r="L814" s="10" t="s">
        <v>5002</v>
      </c>
      <c r="M814" s="12" t="s">
        <v>5003</v>
      </c>
      <c r="N814" s="12">
        <v>1020</v>
      </c>
      <c r="O814" s="15" t="s">
        <v>2363</v>
      </c>
    </row>
    <row r="815" spans="1:15" x14ac:dyDescent="0.2">
      <c r="A815" s="10" t="s">
        <v>10353</v>
      </c>
      <c r="B815" s="10">
        <v>16016</v>
      </c>
      <c r="C815" s="11" t="s">
        <v>773</v>
      </c>
      <c r="D815" s="12">
        <v>42</v>
      </c>
      <c r="E815" s="12">
        <v>394</v>
      </c>
      <c r="F815" s="13">
        <f t="shared" si="15"/>
        <v>6.7241232187046675E-3</v>
      </c>
      <c r="G815" s="14">
        <v>20965</v>
      </c>
      <c r="H815" s="12">
        <v>9923</v>
      </c>
      <c r="I815" s="12">
        <v>11042</v>
      </c>
      <c r="J815" s="10" t="s">
        <v>5004</v>
      </c>
      <c r="K815" s="10" t="s">
        <v>5005</v>
      </c>
      <c r="L815" s="10" t="s">
        <v>5006</v>
      </c>
      <c r="M815" s="12" t="s">
        <v>5007</v>
      </c>
      <c r="N815" s="12">
        <v>2030</v>
      </c>
      <c r="O815" s="15" t="s">
        <v>2339</v>
      </c>
    </row>
    <row r="816" spans="1:15" x14ac:dyDescent="0.2">
      <c r="A816" s="10" t="s">
        <v>10353</v>
      </c>
      <c r="B816" s="10">
        <v>16017</v>
      </c>
      <c r="C816" s="11" t="s">
        <v>774</v>
      </c>
      <c r="D816" s="12">
        <v>74</v>
      </c>
      <c r="E816" s="12">
        <v>381</v>
      </c>
      <c r="F816" s="13">
        <f t="shared" si="15"/>
        <v>6.5022612850925846E-3</v>
      </c>
      <c r="G816" s="14">
        <v>35070</v>
      </c>
      <c r="H816" s="12">
        <v>16944</v>
      </c>
      <c r="I816" s="12">
        <v>18126</v>
      </c>
      <c r="J816" s="10" t="s">
        <v>774</v>
      </c>
      <c r="K816" s="10" t="s">
        <v>4506</v>
      </c>
      <c r="L816" s="10" t="s">
        <v>5008</v>
      </c>
      <c r="M816" s="12" t="s">
        <v>5009</v>
      </c>
      <c r="N816" s="12">
        <v>2497</v>
      </c>
      <c r="O816" s="15" t="s">
        <v>2339</v>
      </c>
    </row>
    <row r="817" spans="1:15" x14ac:dyDescent="0.2">
      <c r="A817" s="10" t="s">
        <v>10353</v>
      </c>
      <c r="B817" s="10">
        <v>16018</v>
      </c>
      <c r="C817" s="11" t="s">
        <v>775</v>
      </c>
      <c r="D817" s="12">
        <v>15</v>
      </c>
      <c r="E817" s="12">
        <v>173</v>
      </c>
      <c r="F817" s="13">
        <f t="shared" si="15"/>
        <v>2.9524703472992575E-3</v>
      </c>
      <c r="G817" s="14">
        <v>9484</v>
      </c>
      <c r="H817" s="12">
        <v>4593</v>
      </c>
      <c r="I817" s="12">
        <v>4891</v>
      </c>
      <c r="J817" s="10" t="s">
        <v>5010</v>
      </c>
      <c r="K817" s="10" t="s">
        <v>5011</v>
      </c>
      <c r="L817" s="10" t="s">
        <v>3479</v>
      </c>
      <c r="M817" s="12" t="s">
        <v>5012</v>
      </c>
      <c r="N817" s="12">
        <v>1837</v>
      </c>
      <c r="O817" s="15" t="s">
        <v>2339</v>
      </c>
    </row>
    <row r="818" spans="1:15" x14ac:dyDescent="0.2">
      <c r="A818" s="10" t="s">
        <v>10353</v>
      </c>
      <c r="B818" s="10">
        <v>16019</v>
      </c>
      <c r="C818" s="11" t="s">
        <v>776</v>
      </c>
      <c r="D818" s="12">
        <v>80</v>
      </c>
      <c r="E818" s="12">
        <v>506</v>
      </c>
      <c r="F818" s="13">
        <f t="shared" si="15"/>
        <v>8.6355491082856905E-3</v>
      </c>
      <c r="G818" s="14">
        <v>20198</v>
      </c>
      <c r="H818" s="12">
        <v>9780</v>
      </c>
      <c r="I818" s="12">
        <v>10418</v>
      </c>
      <c r="J818" s="10" t="s">
        <v>5013</v>
      </c>
      <c r="K818" s="10" t="s">
        <v>5014</v>
      </c>
      <c r="L818" s="10" t="s">
        <v>5015</v>
      </c>
      <c r="M818" s="12" t="s">
        <v>5016</v>
      </c>
      <c r="N818" s="12">
        <v>1640</v>
      </c>
      <c r="O818" s="15" t="s">
        <v>2363</v>
      </c>
    </row>
    <row r="819" spans="1:15" x14ac:dyDescent="0.2">
      <c r="A819" s="10" t="s">
        <v>10353</v>
      </c>
      <c r="B819" s="10">
        <v>16020</v>
      </c>
      <c r="C819" s="11" t="s">
        <v>777</v>
      </c>
      <c r="D819" s="12">
        <v>23</v>
      </c>
      <c r="E819" s="12">
        <v>254</v>
      </c>
      <c r="F819" s="13">
        <f t="shared" si="15"/>
        <v>4.33484085672839E-3</v>
      </c>
      <c r="G819" s="14">
        <v>29910</v>
      </c>
      <c r="H819" s="12">
        <v>14304</v>
      </c>
      <c r="I819" s="12">
        <v>15606</v>
      </c>
      <c r="J819" s="10" t="s">
        <v>5017</v>
      </c>
      <c r="K819" s="10" t="s">
        <v>5018</v>
      </c>
      <c r="L819" s="10" t="s">
        <v>5019</v>
      </c>
      <c r="M819" s="12" t="s">
        <v>5020</v>
      </c>
      <c r="N819" s="12">
        <v>1837</v>
      </c>
      <c r="O819" s="15" t="s">
        <v>2363</v>
      </c>
    </row>
    <row r="820" spans="1:15" x14ac:dyDescent="0.2">
      <c r="A820" s="10" t="s">
        <v>10353</v>
      </c>
      <c r="B820" s="10">
        <v>16021</v>
      </c>
      <c r="C820" s="11" t="s">
        <v>778</v>
      </c>
      <c r="D820" s="12">
        <v>7</v>
      </c>
      <c r="E820" s="12">
        <v>234</v>
      </c>
      <c r="F820" s="13">
        <f t="shared" si="15"/>
        <v>3.9935148050174929E-3</v>
      </c>
      <c r="G820" s="14">
        <v>13539</v>
      </c>
      <c r="H820" s="12">
        <v>6436</v>
      </c>
      <c r="I820" s="12">
        <v>7103</v>
      </c>
      <c r="J820" s="10" t="s">
        <v>778</v>
      </c>
      <c r="K820" s="10" t="s">
        <v>5021</v>
      </c>
      <c r="L820" s="10" t="s">
        <v>5022</v>
      </c>
      <c r="M820" s="12" t="s">
        <v>5023</v>
      </c>
      <c r="N820" s="12">
        <v>2360</v>
      </c>
      <c r="O820" s="15" t="s">
        <v>2363</v>
      </c>
    </row>
    <row r="821" spans="1:15" x14ac:dyDescent="0.2">
      <c r="A821" s="10" t="s">
        <v>10353</v>
      </c>
      <c r="B821" s="10">
        <v>16022</v>
      </c>
      <c r="C821" s="11" t="s">
        <v>779</v>
      </c>
      <c r="D821" s="12">
        <v>76</v>
      </c>
      <c r="E821" s="12">
        <v>323</v>
      </c>
      <c r="F821" s="13">
        <f t="shared" si="15"/>
        <v>5.5124157351309835E-3</v>
      </c>
      <c r="G821" s="14">
        <v>25138</v>
      </c>
      <c r="H821" s="12">
        <v>13622</v>
      </c>
      <c r="I821" s="12">
        <v>11516</v>
      </c>
      <c r="J821" s="10" t="s">
        <v>779</v>
      </c>
      <c r="K821" s="10" t="s">
        <v>5024</v>
      </c>
      <c r="L821" s="10" t="s">
        <v>5025</v>
      </c>
      <c r="M821" s="12" t="s">
        <v>5026</v>
      </c>
      <c r="N821" s="12">
        <v>1898</v>
      </c>
      <c r="O821" s="15" t="s">
        <v>2339</v>
      </c>
    </row>
    <row r="822" spans="1:15" x14ac:dyDescent="0.2">
      <c r="A822" s="10" t="s">
        <v>10353</v>
      </c>
      <c r="B822" s="10">
        <v>16023</v>
      </c>
      <c r="C822" s="11" t="s">
        <v>780</v>
      </c>
      <c r="D822" s="12">
        <v>8</v>
      </c>
      <c r="E822" s="12">
        <v>152</v>
      </c>
      <c r="F822" s="13">
        <f t="shared" si="15"/>
        <v>2.594077993002816E-3</v>
      </c>
      <c r="G822" s="14">
        <v>10417</v>
      </c>
      <c r="H822" s="12">
        <v>5068</v>
      </c>
      <c r="I822" s="12">
        <v>5349</v>
      </c>
      <c r="J822" s="10" t="s">
        <v>780</v>
      </c>
      <c r="K822" s="10" t="s">
        <v>3856</v>
      </c>
      <c r="L822" s="10" t="s">
        <v>5027</v>
      </c>
      <c r="M822" s="12" t="s">
        <v>5028</v>
      </c>
      <c r="N822" s="12">
        <v>1567</v>
      </c>
      <c r="O822" s="15" t="s">
        <v>2363</v>
      </c>
    </row>
    <row r="823" spans="1:15" x14ac:dyDescent="0.2">
      <c r="A823" s="10" t="s">
        <v>10353</v>
      </c>
      <c r="B823" s="10">
        <v>16024</v>
      </c>
      <c r="C823" s="11" t="s">
        <v>781</v>
      </c>
      <c r="D823" s="12">
        <v>12</v>
      </c>
      <c r="E823" s="12">
        <v>222</v>
      </c>
      <c r="F823" s="13">
        <f t="shared" si="15"/>
        <v>3.7887191739909547E-3</v>
      </c>
      <c r="G823" s="14">
        <v>20586</v>
      </c>
      <c r="H823" s="12">
        <v>9953</v>
      </c>
      <c r="I823" s="12">
        <v>10633</v>
      </c>
      <c r="J823" s="10" t="s">
        <v>781</v>
      </c>
      <c r="K823" s="10" t="s">
        <v>5029</v>
      </c>
      <c r="L823" s="10" t="s">
        <v>5030</v>
      </c>
      <c r="M823" s="12" t="s">
        <v>5031</v>
      </c>
      <c r="N823" s="12">
        <v>2377</v>
      </c>
      <c r="O823" s="15" t="s">
        <v>2363</v>
      </c>
    </row>
    <row r="824" spans="1:15" x14ac:dyDescent="0.2">
      <c r="A824" s="10" t="s">
        <v>10353</v>
      </c>
      <c r="B824" s="10">
        <v>16025</v>
      </c>
      <c r="C824" s="11" t="s">
        <v>782</v>
      </c>
      <c r="D824" s="12">
        <v>22</v>
      </c>
      <c r="E824" s="12">
        <v>305</v>
      </c>
      <c r="F824" s="13">
        <f t="shared" si="15"/>
        <v>5.2052222885911768E-3</v>
      </c>
      <c r="G824" s="14">
        <v>40560</v>
      </c>
      <c r="H824" s="12">
        <v>19663</v>
      </c>
      <c r="I824" s="12">
        <v>20897</v>
      </c>
      <c r="J824" s="10" t="s">
        <v>782</v>
      </c>
      <c r="K824" s="10" t="s">
        <v>5032</v>
      </c>
      <c r="L824" s="10" t="s">
        <v>5033</v>
      </c>
      <c r="M824" s="12" t="s">
        <v>5034</v>
      </c>
      <c r="N824" s="12">
        <v>1777</v>
      </c>
      <c r="O824" s="15" t="s">
        <v>2363</v>
      </c>
    </row>
    <row r="825" spans="1:15" x14ac:dyDescent="0.2">
      <c r="A825" s="10" t="s">
        <v>10353</v>
      </c>
      <c r="B825" s="10">
        <v>16026</v>
      </c>
      <c r="C825" s="11" t="s">
        <v>783</v>
      </c>
      <c r="D825" s="12">
        <v>174</v>
      </c>
      <c r="E825" s="12">
        <v>1022</v>
      </c>
      <c r="F825" s="13">
        <f t="shared" si="15"/>
        <v>1.7441761242426829E-2</v>
      </c>
      <c r="G825" s="14">
        <v>4773</v>
      </c>
      <c r="H825" s="12">
        <v>2484</v>
      </c>
      <c r="I825" s="12">
        <v>2289</v>
      </c>
      <c r="J825" s="10" t="s">
        <v>748</v>
      </c>
      <c r="K825" s="10" t="s">
        <v>5035</v>
      </c>
      <c r="L825" s="10" t="s">
        <v>5036</v>
      </c>
      <c r="M825" s="10" t="s">
        <v>5037</v>
      </c>
      <c r="N825" s="10">
        <v>677</v>
      </c>
      <c r="O825" s="15" t="s">
        <v>2339</v>
      </c>
    </row>
    <row r="826" spans="1:15" x14ac:dyDescent="0.2">
      <c r="A826" s="10" t="s">
        <v>10353</v>
      </c>
      <c r="B826" s="10">
        <v>16027</v>
      </c>
      <c r="C826" s="11" t="s">
        <v>784</v>
      </c>
      <c r="D826" s="12">
        <v>21</v>
      </c>
      <c r="E826" s="12">
        <v>192</v>
      </c>
      <c r="F826" s="13">
        <f t="shared" si="15"/>
        <v>3.2767300964246095E-3</v>
      </c>
      <c r="G826" s="14">
        <v>4944</v>
      </c>
      <c r="H826" s="12">
        <v>2387</v>
      </c>
      <c r="I826" s="12">
        <v>2557</v>
      </c>
      <c r="J826" s="10" t="s">
        <v>784</v>
      </c>
      <c r="K826" s="10" t="s">
        <v>5038</v>
      </c>
      <c r="L826" s="10" t="s">
        <v>5039</v>
      </c>
      <c r="M826" s="12" t="s">
        <v>5040</v>
      </c>
      <c r="N826" s="12">
        <v>1850</v>
      </c>
      <c r="O826" s="15" t="s">
        <v>2339</v>
      </c>
    </row>
    <row r="827" spans="1:15" x14ac:dyDescent="0.2">
      <c r="A827" s="10" t="s">
        <v>10353</v>
      </c>
      <c r="B827" s="10">
        <v>16028</v>
      </c>
      <c r="C827" s="11" t="s">
        <v>785</v>
      </c>
      <c r="D827" s="12">
        <v>19</v>
      </c>
      <c r="E827" s="12">
        <v>229</v>
      </c>
      <c r="F827" s="13">
        <f t="shared" si="15"/>
        <v>3.908183292089769E-3</v>
      </c>
      <c r="G827" s="14">
        <v>5233</v>
      </c>
      <c r="H827" s="12">
        <v>2527</v>
      </c>
      <c r="I827" s="12">
        <v>2706</v>
      </c>
      <c r="J827" s="10" t="s">
        <v>785</v>
      </c>
      <c r="K827" s="10" t="s">
        <v>5041</v>
      </c>
      <c r="L827" s="10" t="s">
        <v>5042</v>
      </c>
      <c r="M827" s="12" t="s">
        <v>5043</v>
      </c>
      <c r="N827" s="12">
        <v>1867</v>
      </c>
      <c r="O827" s="15" t="s">
        <v>2339</v>
      </c>
    </row>
    <row r="828" spans="1:15" x14ac:dyDescent="0.2">
      <c r="A828" s="10" t="s">
        <v>10353</v>
      </c>
      <c r="B828" s="10">
        <v>16029</v>
      </c>
      <c r="C828" s="11" t="s">
        <v>786</v>
      </c>
      <c r="D828" s="12">
        <v>87</v>
      </c>
      <c r="E828" s="12">
        <v>1109</v>
      </c>
      <c r="F828" s="13">
        <f t="shared" si="15"/>
        <v>1.8926529567369229E-2</v>
      </c>
      <c r="G828" s="14">
        <v>12342</v>
      </c>
      <c r="H828" s="12">
        <v>6014</v>
      </c>
      <c r="I828" s="12">
        <v>6328</v>
      </c>
      <c r="J828" s="10" t="s">
        <v>5044</v>
      </c>
      <c r="K828" s="10" t="s">
        <v>5045</v>
      </c>
      <c r="L828" s="10" t="s">
        <v>5046</v>
      </c>
      <c r="M828" s="10" t="s">
        <v>5047</v>
      </c>
      <c r="N828" s="10">
        <v>200</v>
      </c>
      <c r="O828" s="15" t="s">
        <v>2339</v>
      </c>
    </row>
    <row r="829" spans="1:15" x14ac:dyDescent="0.2">
      <c r="A829" s="10" t="s">
        <v>10353</v>
      </c>
      <c r="B829" s="10">
        <v>16030</v>
      </c>
      <c r="C829" s="11" t="s">
        <v>787</v>
      </c>
      <c r="D829" s="12">
        <v>25</v>
      </c>
      <c r="E829" s="12">
        <v>304</v>
      </c>
      <c r="F829" s="13">
        <f t="shared" si="15"/>
        <v>5.188155986005632E-3</v>
      </c>
      <c r="G829" s="14">
        <v>11850</v>
      </c>
      <c r="H829" s="12">
        <v>5551</v>
      </c>
      <c r="I829" s="12">
        <v>6299</v>
      </c>
      <c r="J829" s="10" t="s">
        <v>787</v>
      </c>
      <c r="K829" s="10" t="s">
        <v>5048</v>
      </c>
      <c r="L829" s="10" t="s">
        <v>5049</v>
      </c>
      <c r="M829" s="12" t="s">
        <v>5050</v>
      </c>
      <c r="N829" s="12">
        <v>1570</v>
      </c>
      <c r="O829" s="15" t="s">
        <v>2339</v>
      </c>
    </row>
    <row r="830" spans="1:15" x14ac:dyDescent="0.2">
      <c r="A830" s="10" t="s">
        <v>10353</v>
      </c>
      <c r="B830" s="10">
        <v>16031</v>
      </c>
      <c r="C830" s="11" t="s">
        <v>788</v>
      </c>
      <c r="D830" s="12">
        <v>82</v>
      </c>
      <c r="E830" s="12">
        <v>424</v>
      </c>
      <c r="F830" s="13">
        <f t="shared" si="15"/>
        <v>7.2361122962710132E-3</v>
      </c>
      <c r="G830" s="14">
        <v>16112</v>
      </c>
      <c r="H830" s="12">
        <v>7769</v>
      </c>
      <c r="I830" s="12">
        <v>8343</v>
      </c>
      <c r="J830" s="10" t="s">
        <v>788</v>
      </c>
      <c r="K830" s="10" t="s">
        <v>5051</v>
      </c>
      <c r="L830" s="10" t="s">
        <v>5052</v>
      </c>
      <c r="M830" s="12" t="s">
        <v>5053</v>
      </c>
      <c r="N830" s="12">
        <v>2480</v>
      </c>
      <c r="O830" s="15" t="s">
        <v>2339</v>
      </c>
    </row>
    <row r="831" spans="1:15" x14ac:dyDescent="0.2">
      <c r="A831" s="10" t="s">
        <v>10353</v>
      </c>
      <c r="B831" s="10">
        <v>16032</v>
      </c>
      <c r="C831" s="11" t="s">
        <v>789</v>
      </c>
      <c r="D831" s="12">
        <v>21</v>
      </c>
      <c r="E831" s="12">
        <v>244</v>
      </c>
      <c r="F831" s="13">
        <f t="shared" si="15"/>
        <v>4.1641778308729414E-3</v>
      </c>
      <c r="G831" s="14">
        <v>15715</v>
      </c>
      <c r="H831" s="12">
        <v>7630</v>
      </c>
      <c r="I831" s="12">
        <v>8085</v>
      </c>
      <c r="J831" s="10" t="s">
        <v>789</v>
      </c>
      <c r="K831" s="10" t="s">
        <v>5054</v>
      </c>
      <c r="L831" s="10" t="s">
        <v>5055</v>
      </c>
      <c r="M831" s="12" t="s">
        <v>5056</v>
      </c>
      <c r="N831" s="12">
        <v>2071</v>
      </c>
      <c r="O831" s="15" t="s">
        <v>2339</v>
      </c>
    </row>
    <row r="832" spans="1:15" x14ac:dyDescent="0.2">
      <c r="A832" s="10" t="s">
        <v>10353</v>
      </c>
      <c r="B832" s="10">
        <v>16033</v>
      </c>
      <c r="C832" s="11" t="s">
        <v>790</v>
      </c>
      <c r="D832" s="12">
        <v>41</v>
      </c>
      <c r="E832" s="12">
        <v>367</v>
      </c>
      <c r="F832" s="13">
        <f t="shared" si="15"/>
        <v>6.2633330488949569E-3</v>
      </c>
      <c r="G832" s="14">
        <v>21466</v>
      </c>
      <c r="H832" s="12">
        <v>10591</v>
      </c>
      <c r="I832" s="12">
        <v>10875</v>
      </c>
      <c r="J832" s="10" t="s">
        <v>5057</v>
      </c>
      <c r="K832" s="10" t="s">
        <v>5058</v>
      </c>
      <c r="L832" s="10" t="s">
        <v>5059</v>
      </c>
      <c r="M832" s="10" t="s">
        <v>5060</v>
      </c>
      <c r="N832" s="10">
        <v>646</v>
      </c>
      <c r="O832" s="15" t="s">
        <v>2363</v>
      </c>
    </row>
    <row r="833" spans="1:15" x14ac:dyDescent="0.2">
      <c r="A833" s="10" t="s">
        <v>10353</v>
      </c>
      <c r="B833" s="10">
        <v>16034</v>
      </c>
      <c r="C833" s="11" t="s">
        <v>46</v>
      </c>
      <c r="D833" s="12">
        <v>285</v>
      </c>
      <c r="E833" s="12">
        <v>1143</v>
      </c>
      <c r="F833" s="13">
        <f t="shared" si="15"/>
        <v>1.9506783855277755E-2</v>
      </c>
      <c r="G833" s="14">
        <v>125712</v>
      </c>
      <c r="H833" s="12">
        <v>60614</v>
      </c>
      <c r="I833" s="12">
        <v>65098</v>
      </c>
      <c r="J833" s="10" t="s">
        <v>2872</v>
      </c>
      <c r="K833" s="10" t="s">
        <v>5061</v>
      </c>
      <c r="L833" s="10" t="s">
        <v>5062</v>
      </c>
      <c r="M833" s="12" t="s">
        <v>5063</v>
      </c>
      <c r="N833" s="12">
        <v>2060</v>
      </c>
      <c r="O833" s="15" t="s">
        <v>2354</v>
      </c>
    </row>
    <row r="834" spans="1:15" x14ac:dyDescent="0.2">
      <c r="A834" s="10" t="s">
        <v>10353</v>
      </c>
      <c r="B834" s="10">
        <v>16035</v>
      </c>
      <c r="C834" s="11" t="s">
        <v>791</v>
      </c>
      <c r="D834" s="12">
        <v>139</v>
      </c>
      <c r="E834" s="12">
        <v>1952</v>
      </c>
      <c r="F834" s="13">
        <f t="shared" si="15"/>
        <v>3.3313422646983532E-2</v>
      </c>
      <c r="G834" s="14">
        <v>30627</v>
      </c>
      <c r="H834" s="12">
        <v>15173</v>
      </c>
      <c r="I834" s="12">
        <v>15454</v>
      </c>
      <c r="J834" s="10" t="s">
        <v>791</v>
      </c>
      <c r="K834" s="10" t="s">
        <v>5064</v>
      </c>
      <c r="L834" s="10" t="s">
        <v>5065</v>
      </c>
      <c r="M834" s="10" t="s">
        <v>5066</v>
      </c>
      <c r="N834" s="10">
        <v>479</v>
      </c>
      <c r="O834" s="15" t="s">
        <v>2339</v>
      </c>
    </row>
    <row r="835" spans="1:15" x14ac:dyDescent="0.2">
      <c r="A835" s="10" t="s">
        <v>10353</v>
      </c>
      <c r="B835" s="10">
        <v>16036</v>
      </c>
      <c r="C835" s="11" t="s">
        <v>792</v>
      </c>
      <c r="D835" s="12">
        <v>12</v>
      </c>
      <c r="E835" s="12">
        <v>96</v>
      </c>
      <c r="F835" s="13">
        <f t="shared" si="15"/>
        <v>1.6383650482123047E-3</v>
      </c>
      <c r="G835" s="14">
        <v>11644</v>
      </c>
      <c r="H835" s="12">
        <v>5574</v>
      </c>
      <c r="I835" s="12">
        <v>6070</v>
      </c>
      <c r="J835" s="10" t="s">
        <v>792</v>
      </c>
      <c r="K835" s="10" t="s">
        <v>5067</v>
      </c>
      <c r="L835" s="10" t="s">
        <v>5068</v>
      </c>
      <c r="M835" s="12" t="s">
        <v>5069</v>
      </c>
      <c r="N835" s="12">
        <v>1846</v>
      </c>
      <c r="O835" s="15" t="s">
        <v>2363</v>
      </c>
    </row>
    <row r="836" spans="1:15" x14ac:dyDescent="0.2">
      <c r="A836" s="10" t="s">
        <v>10353</v>
      </c>
      <c r="B836" s="10">
        <v>16037</v>
      </c>
      <c r="C836" s="11" t="s">
        <v>793</v>
      </c>
      <c r="D836" s="12">
        <v>27</v>
      </c>
      <c r="E836" s="12">
        <v>201</v>
      </c>
      <c r="F836" s="13">
        <f t="shared" si="15"/>
        <v>3.4303268196945133E-3</v>
      </c>
      <c r="G836" s="14">
        <v>7945</v>
      </c>
      <c r="H836" s="12">
        <v>3738</v>
      </c>
      <c r="I836" s="12">
        <v>4207</v>
      </c>
      <c r="J836" s="10" t="s">
        <v>5070</v>
      </c>
      <c r="K836" s="10" t="s">
        <v>5071</v>
      </c>
      <c r="L836" s="10" t="s">
        <v>5072</v>
      </c>
      <c r="M836" s="12" t="s">
        <v>5073</v>
      </c>
      <c r="N836" s="12">
        <v>2044</v>
      </c>
      <c r="O836" s="15" t="s">
        <v>2339</v>
      </c>
    </row>
    <row r="837" spans="1:15" x14ac:dyDescent="0.2">
      <c r="A837" s="10" t="s">
        <v>10353</v>
      </c>
      <c r="B837" s="10">
        <v>16038</v>
      </c>
      <c r="C837" s="11" t="s">
        <v>794</v>
      </c>
      <c r="D837" s="12">
        <v>287</v>
      </c>
      <c r="E837" s="12">
        <v>2057</v>
      </c>
      <c r="F837" s="13">
        <f t="shared" si="15"/>
        <v>3.5105384418465738E-2</v>
      </c>
      <c r="G837" s="14">
        <v>41973</v>
      </c>
      <c r="H837" s="12">
        <v>20664</v>
      </c>
      <c r="I837" s="12">
        <v>21309</v>
      </c>
      <c r="J837" s="10" t="s">
        <v>5074</v>
      </c>
      <c r="K837" s="10" t="s">
        <v>5075</v>
      </c>
      <c r="L837" s="10" t="s">
        <v>5076</v>
      </c>
      <c r="M837" s="10" t="s">
        <v>5077</v>
      </c>
      <c r="N837" s="10">
        <v>301</v>
      </c>
      <c r="O837" s="15" t="s">
        <v>2354</v>
      </c>
    </row>
    <row r="838" spans="1:15" x14ac:dyDescent="0.2">
      <c r="A838" s="10" t="s">
        <v>10353</v>
      </c>
      <c r="B838" s="10">
        <v>16039</v>
      </c>
      <c r="C838" s="11" t="s">
        <v>795</v>
      </c>
      <c r="D838" s="12">
        <v>17</v>
      </c>
      <c r="E838" s="12">
        <v>79</v>
      </c>
      <c r="F838" s="13">
        <f t="shared" si="15"/>
        <v>1.3482379042580425E-3</v>
      </c>
      <c r="G838" s="14">
        <v>9015</v>
      </c>
      <c r="H838" s="12">
        <v>4344</v>
      </c>
      <c r="I838" s="12">
        <v>4671</v>
      </c>
      <c r="J838" s="10" t="s">
        <v>795</v>
      </c>
      <c r="K838" s="10" t="s">
        <v>5078</v>
      </c>
      <c r="L838" s="10" t="s">
        <v>5079</v>
      </c>
      <c r="M838" s="12" t="s">
        <v>5080</v>
      </c>
      <c r="N838" s="12">
        <v>2101</v>
      </c>
      <c r="O838" s="15" t="s">
        <v>2339</v>
      </c>
    </row>
    <row r="839" spans="1:15" x14ac:dyDescent="0.2">
      <c r="A839" s="10" t="s">
        <v>10353</v>
      </c>
      <c r="B839" s="10">
        <v>16040</v>
      </c>
      <c r="C839" s="11" t="s">
        <v>796</v>
      </c>
      <c r="D839" s="12">
        <v>39</v>
      </c>
      <c r="E839" s="12">
        <v>176</v>
      </c>
      <c r="F839" s="13">
        <f t="shared" si="15"/>
        <v>3.0036692550558922E-3</v>
      </c>
      <c r="G839" s="14">
        <v>18385</v>
      </c>
      <c r="H839" s="12">
        <v>8998</v>
      </c>
      <c r="I839" s="12">
        <v>9387</v>
      </c>
      <c r="J839" s="10" t="s">
        <v>796</v>
      </c>
      <c r="K839" s="10" t="s">
        <v>5081</v>
      </c>
      <c r="L839" s="10" t="s">
        <v>5082</v>
      </c>
      <c r="M839" s="12" t="s">
        <v>5083</v>
      </c>
      <c r="N839" s="12">
        <v>1921</v>
      </c>
      <c r="O839" s="15" t="s">
        <v>2363</v>
      </c>
    </row>
    <row r="840" spans="1:15" x14ac:dyDescent="0.2">
      <c r="A840" s="10" t="s">
        <v>10353</v>
      </c>
      <c r="B840" s="10">
        <v>16041</v>
      </c>
      <c r="C840" s="11" t="s">
        <v>797</v>
      </c>
      <c r="D840" s="12">
        <v>41</v>
      </c>
      <c r="E840" s="12">
        <v>126</v>
      </c>
      <c r="F840" s="13">
        <f t="shared" si="15"/>
        <v>2.1503541257786502E-3</v>
      </c>
      <c r="G840" s="14">
        <v>16043</v>
      </c>
      <c r="H840" s="12">
        <v>7671</v>
      </c>
      <c r="I840" s="12">
        <v>8372</v>
      </c>
      <c r="J840" s="10" t="s">
        <v>797</v>
      </c>
      <c r="K840" s="10" t="s">
        <v>5084</v>
      </c>
      <c r="L840" s="10" t="s">
        <v>5085</v>
      </c>
      <c r="M840" s="12" t="s">
        <v>5086</v>
      </c>
      <c r="N840" s="12">
        <v>2187</v>
      </c>
      <c r="O840" s="15" t="s">
        <v>2363</v>
      </c>
    </row>
    <row r="841" spans="1:15" x14ac:dyDescent="0.2">
      <c r="A841" s="10" t="s">
        <v>10353</v>
      </c>
      <c r="B841" s="10">
        <v>16042</v>
      </c>
      <c r="C841" s="11" t="s">
        <v>798</v>
      </c>
      <c r="D841" s="12">
        <v>22</v>
      </c>
      <c r="E841" s="12">
        <v>124</v>
      </c>
      <c r="F841" s="13">
        <f t="shared" si="15"/>
        <v>2.1162215206075603E-3</v>
      </c>
      <c r="G841" s="14">
        <v>14302</v>
      </c>
      <c r="H841" s="12">
        <v>7017</v>
      </c>
      <c r="I841" s="12">
        <v>7285</v>
      </c>
      <c r="J841" s="10" t="s">
        <v>5087</v>
      </c>
      <c r="K841" s="10" t="s">
        <v>5088</v>
      </c>
      <c r="L841" s="10" t="s">
        <v>5089</v>
      </c>
      <c r="M841" s="12" t="s">
        <v>5090</v>
      </c>
      <c r="N841" s="12">
        <v>1564</v>
      </c>
      <c r="O841" s="15" t="s">
        <v>2339</v>
      </c>
    </row>
    <row r="842" spans="1:15" x14ac:dyDescent="0.2">
      <c r="A842" s="10" t="s">
        <v>10353</v>
      </c>
      <c r="B842" s="10">
        <v>16043</v>
      </c>
      <c r="C842" s="11" t="s">
        <v>799</v>
      </c>
      <c r="D842" s="12">
        <v>37</v>
      </c>
      <c r="E842" s="12">
        <v>119</v>
      </c>
      <c r="F842" s="13">
        <f t="shared" si="15"/>
        <v>2.030890007679836E-3</v>
      </c>
      <c r="G842" s="14">
        <v>68781</v>
      </c>
      <c r="H842" s="12">
        <v>33339</v>
      </c>
      <c r="I842" s="12">
        <v>35442</v>
      </c>
      <c r="J842" s="10" t="s">
        <v>5091</v>
      </c>
      <c r="K842" s="10" t="s">
        <v>5092</v>
      </c>
      <c r="L842" s="10" t="s">
        <v>5093</v>
      </c>
      <c r="M842" s="12" t="s">
        <v>5094</v>
      </c>
      <c r="N842" s="12">
        <v>1577</v>
      </c>
      <c r="O842" s="15" t="s">
        <v>2354</v>
      </c>
    </row>
    <row r="843" spans="1:15" x14ac:dyDescent="0.2">
      <c r="A843" s="10" t="s">
        <v>10353</v>
      </c>
      <c r="B843" s="10">
        <v>16044</v>
      </c>
      <c r="C843" s="11" t="s">
        <v>47</v>
      </c>
      <c r="D843" s="12">
        <v>25</v>
      </c>
      <c r="E843" s="12">
        <v>194</v>
      </c>
      <c r="F843" s="13">
        <f t="shared" si="15"/>
        <v>3.3108627015956994E-3</v>
      </c>
      <c r="G843" s="14">
        <v>12946</v>
      </c>
      <c r="H843" s="12">
        <v>6281</v>
      </c>
      <c r="I843" s="12">
        <v>6665</v>
      </c>
      <c r="J843" s="10" t="s">
        <v>5095</v>
      </c>
      <c r="K843" s="10" t="s">
        <v>5096</v>
      </c>
      <c r="L843" s="10" t="s">
        <v>5097</v>
      </c>
      <c r="M843" s="12" t="s">
        <v>5098</v>
      </c>
      <c r="N843" s="12">
        <v>2018</v>
      </c>
      <c r="O843" s="15" t="s">
        <v>2339</v>
      </c>
    </row>
    <row r="844" spans="1:15" x14ac:dyDescent="0.2">
      <c r="A844" s="10" t="s">
        <v>10353</v>
      </c>
      <c r="B844" s="10">
        <v>16045</v>
      </c>
      <c r="C844" s="11" t="s">
        <v>800</v>
      </c>
      <c r="D844" s="12">
        <v>35</v>
      </c>
      <c r="E844" s="12">
        <v>243</v>
      </c>
      <c r="F844" s="13">
        <f t="shared" si="15"/>
        <v>4.1471115282873967E-3</v>
      </c>
      <c r="G844" s="14">
        <v>36158</v>
      </c>
      <c r="H844" s="12">
        <v>17236</v>
      </c>
      <c r="I844" s="12">
        <v>18922</v>
      </c>
      <c r="J844" s="10" t="s">
        <v>5099</v>
      </c>
      <c r="K844" s="10" t="s">
        <v>5100</v>
      </c>
      <c r="L844" s="10" t="s">
        <v>5101</v>
      </c>
      <c r="M844" s="12" t="s">
        <v>5102</v>
      </c>
      <c r="N844" s="12">
        <v>1542</v>
      </c>
      <c r="O844" s="15" t="s">
        <v>2354</v>
      </c>
    </row>
    <row r="845" spans="1:15" x14ac:dyDescent="0.2">
      <c r="A845" s="10" t="s">
        <v>10353</v>
      </c>
      <c r="B845" s="10">
        <v>16046</v>
      </c>
      <c r="C845" s="11" t="s">
        <v>48</v>
      </c>
      <c r="D845" s="12">
        <v>46</v>
      </c>
      <c r="E845" s="12">
        <v>141</v>
      </c>
      <c r="F845" s="13">
        <f t="shared" si="15"/>
        <v>2.4063486645618227E-3</v>
      </c>
      <c r="G845" s="14">
        <v>14936</v>
      </c>
      <c r="H845" s="12">
        <v>7316</v>
      </c>
      <c r="I845" s="12">
        <v>7620</v>
      </c>
      <c r="J845" s="10" t="s">
        <v>276</v>
      </c>
      <c r="K845" s="10" t="s">
        <v>5103</v>
      </c>
      <c r="L845" s="10" t="s">
        <v>5104</v>
      </c>
      <c r="M845" s="12" t="s">
        <v>5105</v>
      </c>
      <c r="N845" s="12">
        <v>1321</v>
      </c>
      <c r="O845" s="15" t="s">
        <v>2339</v>
      </c>
    </row>
    <row r="846" spans="1:15" x14ac:dyDescent="0.2">
      <c r="A846" s="10" t="s">
        <v>10353</v>
      </c>
      <c r="B846" s="10">
        <v>16047</v>
      </c>
      <c r="C846" s="11" t="s">
        <v>801</v>
      </c>
      <c r="D846" s="12">
        <v>73</v>
      </c>
      <c r="E846" s="12">
        <v>265</v>
      </c>
      <c r="F846" s="13">
        <f t="shared" si="15"/>
        <v>4.5225701851693834E-3</v>
      </c>
      <c r="G846" s="14">
        <v>19834</v>
      </c>
      <c r="H846" s="12">
        <v>9832</v>
      </c>
      <c r="I846" s="12">
        <v>10002</v>
      </c>
      <c r="J846" s="10" t="s">
        <v>5106</v>
      </c>
      <c r="K846" s="10" t="s">
        <v>5107</v>
      </c>
      <c r="L846" s="10" t="s">
        <v>5108</v>
      </c>
      <c r="M846" s="12" t="s">
        <v>5109</v>
      </c>
      <c r="N846" s="12">
        <v>1300</v>
      </c>
      <c r="O846" s="15" t="s">
        <v>2339</v>
      </c>
    </row>
    <row r="847" spans="1:15" x14ac:dyDescent="0.2">
      <c r="A847" s="10" t="s">
        <v>10353</v>
      </c>
      <c r="B847" s="10">
        <v>16048</v>
      </c>
      <c r="C847" s="11" t="s">
        <v>802</v>
      </c>
      <c r="D847" s="12">
        <v>9</v>
      </c>
      <c r="E847" s="12">
        <v>84</v>
      </c>
      <c r="F847" s="13">
        <f t="shared" si="15"/>
        <v>1.4335694171857666E-3</v>
      </c>
      <c r="G847" s="14">
        <v>5745</v>
      </c>
      <c r="H847" s="12">
        <v>2813</v>
      </c>
      <c r="I847" s="12">
        <v>2932</v>
      </c>
      <c r="J847" s="10" t="s">
        <v>802</v>
      </c>
      <c r="K847" s="10" t="s">
        <v>5110</v>
      </c>
      <c r="L847" s="10" t="s">
        <v>5111</v>
      </c>
      <c r="M847" s="12" t="s">
        <v>5112</v>
      </c>
      <c r="N847" s="12">
        <v>2100</v>
      </c>
      <c r="O847" s="15" t="s">
        <v>2339</v>
      </c>
    </row>
    <row r="848" spans="1:15" x14ac:dyDescent="0.2">
      <c r="A848" s="10" t="s">
        <v>10353</v>
      </c>
      <c r="B848" s="10">
        <v>16049</v>
      </c>
      <c r="C848" s="11" t="s">
        <v>803</v>
      </c>
      <c r="D848" s="12">
        <v>297</v>
      </c>
      <c r="E848" s="12">
        <v>1020</v>
      </c>
      <c r="F848" s="13">
        <f t="shared" si="15"/>
        <v>1.7407628637255739E-2</v>
      </c>
      <c r="G848" s="14">
        <v>19086</v>
      </c>
      <c r="H848" s="12">
        <v>9629</v>
      </c>
      <c r="I848" s="12">
        <v>9457</v>
      </c>
      <c r="J848" s="10" t="s">
        <v>5113</v>
      </c>
      <c r="K848" s="10" t="s">
        <v>5114</v>
      </c>
      <c r="L848" s="10" t="s">
        <v>5115</v>
      </c>
      <c r="M848" s="12" t="s">
        <v>5116</v>
      </c>
      <c r="N848" s="12">
        <v>2182</v>
      </c>
      <c r="O848" s="15" t="s">
        <v>2339</v>
      </c>
    </row>
    <row r="849" spans="1:15" x14ac:dyDescent="0.2">
      <c r="A849" s="10" t="s">
        <v>10353</v>
      </c>
      <c r="B849" s="10">
        <v>16050</v>
      </c>
      <c r="C849" s="11" t="s">
        <v>804</v>
      </c>
      <c r="D849" s="12">
        <v>141</v>
      </c>
      <c r="E849" s="12">
        <v>696</v>
      </c>
      <c r="F849" s="13">
        <f t="shared" si="15"/>
        <v>1.1878146599539209E-2</v>
      </c>
      <c r="G849" s="14">
        <v>89311</v>
      </c>
      <c r="H849" s="12">
        <v>43191</v>
      </c>
      <c r="I849" s="12">
        <v>46120</v>
      </c>
      <c r="J849" s="10" t="s">
        <v>5117</v>
      </c>
      <c r="K849" s="10" t="s">
        <v>5118</v>
      </c>
      <c r="L849" s="10" t="s">
        <v>5119</v>
      </c>
      <c r="M849" s="12" t="s">
        <v>5120</v>
      </c>
      <c r="N849" s="12">
        <v>2020</v>
      </c>
      <c r="O849" s="15" t="s">
        <v>2349</v>
      </c>
    </row>
    <row r="850" spans="1:15" x14ac:dyDescent="0.2">
      <c r="A850" s="10" t="s">
        <v>10353</v>
      </c>
      <c r="B850" s="10">
        <v>16051</v>
      </c>
      <c r="C850" s="11" t="s">
        <v>805</v>
      </c>
      <c r="D850" s="12">
        <v>32</v>
      </c>
      <c r="E850" s="12">
        <v>233</v>
      </c>
      <c r="F850" s="13">
        <f t="shared" si="15"/>
        <v>3.9764485024319481E-3</v>
      </c>
      <c r="G850" s="14">
        <v>13983</v>
      </c>
      <c r="H850" s="12">
        <v>6742</v>
      </c>
      <c r="I850" s="12">
        <v>7241</v>
      </c>
      <c r="J850" s="10" t="s">
        <v>2359</v>
      </c>
      <c r="K850" s="10" t="s">
        <v>5121</v>
      </c>
      <c r="L850" s="10" t="s">
        <v>5122</v>
      </c>
      <c r="M850" s="12" t="s">
        <v>5123</v>
      </c>
      <c r="N850" s="12">
        <v>1971</v>
      </c>
      <c r="O850" s="15" t="s">
        <v>2363</v>
      </c>
    </row>
    <row r="851" spans="1:15" x14ac:dyDescent="0.2">
      <c r="A851" s="10" t="s">
        <v>10353</v>
      </c>
      <c r="B851" s="10">
        <v>16052</v>
      </c>
      <c r="C851" s="11" t="s">
        <v>806</v>
      </c>
      <c r="D851" s="12">
        <v>165</v>
      </c>
      <c r="E851" s="12">
        <v>1150</v>
      </c>
      <c r="F851" s="13">
        <f t="shared" si="15"/>
        <v>1.9626247973376566E-2</v>
      </c>
      <c r="G851" s="14">
        <v>196003</v>
      </c>
      <c r="H851" s="12">
        <v>97484</v>
      </c>
      <c r="I851" s="12">
        <v>98519</v>
      </c>
      <c r="J851" s="10" t="s">
        <v>5124</v>
      </c>
      <c r="K851" s="10" t="s">
        <v>5125</v>
      </c>
      <c r="L851" s="10" t="s">
        <v>5126</v>
      </c>
      <c r="M851" s="10" t="s">
        <v>5127</v>
      </c>
      <c r="N851" s="10">
        <v>10</v>
      </c>
      <c r="O851" s="15" t="s">
        <v>2354</v>
      </c>
    </row>
    <row r="852" spans="1:15" x14ac:dyDescent="0.2">
      <c r="A852" s="10" t="s">
        <v>10353</v>
      </c>
      <c r="B852" s="10">
        <v>16053</v>
      </c>
      <c r="C852" s="11" t="s">
        <v>807</v>
      </c>
      <c r="D852" s="12">
        <v>290</v>
      </c>
      <c r="E852" s="12">
        <v>1197</v>
      </c>
      <c r="F852" s="13">
        <f t="shared" si="15"/>
        <v>2.0428364194897176E-2</v>
      </c>
      <c r="G852" s="14">
        <v>849053</v>
      </c>
      <c r="H852" s="12">
        <v>407129</v>
      </c>
      <c r="I852" s="12">
        <v>441924</v>
      </c>
      <c r="J852" s="10" t="s">
        <v>807</v>
      </c>
      <c r="K852" s="10" t="s">
        <v>5128</v>
      </c>
      <c r="L852" s="10" t="s">
        <v>5129</v>
      </c>
      <c r="M852" s="12" t="s">
        <v>5130</v>
      </c>
      <c r="N852" s="12">
        <v>1920</v>
      </c>
      <c r="O852" s="15" t="s">
        <v>2335</v>
      </c>
    </row>
    <row r="853" spans="1:15" x14ac:dyDescent="0.2">
      <c r="A853" s="10" t="s">
        <v>10353</v>
      </c>
      <c r="B853" s="10">
        <v>16054</v>
      </c>
      <c r="C853" s="11" t="s">
        <v>52</v>
      </c>
      <c r="D853" s="12">
        <v>31</v>
      </c>
      <c r="E853" s="12">
        <v>183</v>
      </c>
      <c r="F853" s="13">
        <f t="shared" si="15"/>
        <v>3.1231333731547061E-3</v>
      </c>
      <c r="G853" s="14">
        <v>7983</v>
      </c>
      <c r="H853" s="12">
        <v>3787</v>
      </c>
      <c r="I853" s="12">
        <v>4196</v>
      </c>
      <c r="J853" s="10" t="s">
        <v>5131</v>
      </c>
      <c r="K853" s="10" t="s">
        <v>5132</v>
      </c>
      <c r="L853" s="10" t="s">
        <v>5133</v>
      </c>
      <c r="M853" s="12" t="s">
        <v>5134</v>
      </c>
      <c r="N853" s="12">
        <v>2299</v>
      </c>
      <c r="O853" s="15" t="s">
        <v>2339</v>
      </c>
    </row>
    <row r="854" spans="1:15" x14ac:dyDescent="0.2">
      <c r="A854" s="10" t="s">
        <v>10353</v>
      </c>
      <c r="B854" s="10">
        <v>16055</v>
      </c>
      <c r="C854" s="11" t="s">
        <v>808</v>
      </c>
      <c r="D854" s="12">
        <v>52</v>
      </c>
      <c r="E854" s="12">
        <v>378</v>
      </c>
      <c r="F854" s="13">
        <f t="shared" si="15"/>
        <v>6.4510623773359503E-3</v>
      </c>
      <c r="G854" s="14">
        <v>45732</v>
      </c>
      <c r="H854" s="12">
        <v>22403</v>
      </c>
      <c r="I854" s="12">
        <v>23329</v>
      </c>
      <c r="J854" s="10" t="s">
        <v>5135</v>
      </c>
      <c r="K854" s="10" t="s">
        <v>5136</v>
      </c>
      <c r="L854" s="10" t="s">
        <v>5137</v>
      </c>
      <c r="M854" s="10" t="s">
        <v>5138</v>
      </c>
      <c r="N854" s="10">
        <v>418</v>
      </c>
      <c r="O854" s="15" t="s">
        <v>2354</v>
      </c>
    </row>
    <row r="855" spans="1:15" x14ac:dyDescent="0.2">
      <c r="A855" s="10" t="s">
        <v>10353</v>
      </c>
      <c r="B855" s="10">
        <v>16056</v>
      </c>
      <c r="C855" s="11" t="s">
        <v>809</v>
      </c>
      <c r="D855" s="12">
        <v>10</v>
      </c>
      <c r="E855" s="12">
        <v>304</v>
      </c>
      <c r="F855" s="13">
        <f t="shared" si="15"/>
        <v>5.188155986005632E-3</v>
      </c>
      <c r="G855" s="14">
        <v>32598</v>
      </c>
      <c r="H855" s="12">
        <v>15962</v>
      </c>
      <c r="I855" s="12">
        <v>16636</v>
      </c>
      <c r="J855" s="10" t="s">
        <v>809</v>
      </c>
      <c r="K855" s="10" t="s">
        <v>5139</v>
      </c>
      <c r="L855" s="10" t="s">
        <v>5140</v>
      </c>
      <c r="M855" s="12" t="s">
        <v>5141</v>
      </c>
      <c r="N855" s="12">
        <v>2414</v>
      </c>
      <c r="O855" s="15" t="s">
        <v>2363</v>
      </c>
    </row>
    <row r="856" spans="1:15" x14ac:dyDescent="0.2">
      <c r="A856" s="10" t="s">
        <v>10353</v>
      </c>
      <c r="B856" s="10">
        <v>16057</v>
      </c>
      <c r="C856" s="11" t="s">
        <v>810</v>
      </c>
      <c r="D856" s="12">
        <v>142</v>
      </c>
      <c r="E856" s="12">
        <v>546</v>
      </c>
      <c r="F856" s="13">
        <f t="shared" si="15"/>
        <v>9.3182012117074831E-3</v>
      </c>
      <c r="G856" s="14">
        <v>8196</v>
      </c>
      <c r="H856" s="12">
        <v>4031</v>
      </c>
      <c r="I856" s="12">
        <v>4165</v>
      </c>
      <c r="J856" s="10" t="s">
        <v>5142</v>
      </c>
      <c r="K856" s="10" t="s">
        <v>5143</v>
      </c>
      <c r="L856" s="10" t="s">
        <v>5144</v>
      </c>
      <c r="M856" s="10" t="s">
        <v>5145</v>
      </c>
      <c r="N856" s="10">
        <v>664</v>
      </c>
      <c r="O856" s="15" t="s">
        <v>2339</v>
      </c>
    </row>
    <row r="857" spans="1:15" x14ac:dyDescent="0.2">
      <c r="A857" s="10" t="s">
        <v>10353</v>
      </c>
      <c r="B857" s="10">
        <v>16058</v>
      </c>
      <c r="C857" s="11" t="s">
        <v>811</v>
      </c>
      <c r="D857" s="12">
        <v>59</v>
      </c>
      <c r="E857" s="12">
        <v>235</v>
      </c>
      <c r="F857" s="13">
        <f t="shared" si="15"/>
        <v>4.0105811076030376E-3</v>
      </c>
      <c r="G857" s="14">
        <v>20981</v>
      </c>
      <c r="H857" s="12">
        <v>10313</v>
      </c>
      <c r="I857" s="12">
        <v>10668</v>
      </c>
      <c r="J857" s="10" t="s">
        <v>5146</v>
      </c>
      <c r="K857" s="10" t="s">
        <v>3247</v>
      </c>
      <c r="L857" s="10" t="s">
        <v>5147</v>
      </c>
      <c r="M857" s="12" t="s">
        <v>5148</v>
      </c>
      <c r="N857" s="12">
        <v>1877</v>
      </c>
      <c r="O857" s="15" t="s">
        <v>2363</v>
      </c>
    </row>
    <row r="858" spans="1:15" x14ac:dyDescent="0.2">
      <c r="A858" s="10" t="s">
        <v>10353</v>
      </c>
      <c r="B858" s="10">
        <v>16059</v>
      </c>
      <c r="C858" s="11" t="s">
        <v>812</v>
      </c>
      <c r="D858" s="12">
        <v>40</v>
      </c>
      <c r="E858" s="12">
        <v>330</v>
      </c>
      <c r="F858" s="13">
        <f t="shared" si="15"/>
        <v>5.6318798532297978E-3</v>
      </c>
      <c r="G858" s="14">
        <v>9027</v>
      </c>
      <c r="H858" s="12">
        <v>4556</v>
      </c>
      <c r="I858" s="12">
        <v>4471</v>
      </c>
      <c r="J858" s="10" t="s">
        <v>812</v>
      </c>
      <c r="K858" s="10" t="s">
        <v>5149</v>
      </c>
      <c r="L858" s="10" t="s">
        <v>5150</v>
      </c>
      <c r="M858" s="10" t="s">
        <v>5151</v>
      </c>
      <c r="N858" s="10">
        <v>741</v>
      </c>
      <c r="O858" s="15" t="s">
        <v>2339</v>
      </c>
    </row>
    <row r="859" spans="1:15" x14ac:dyDescent="0.2">
      <c r="A859" s="10" t="s">
        <v>10353</v>
      </c>
      <c r="B859" s="10">
        <v>16060</v>
      </c>
      <c r="C859" s="11" t="s">
        <v>813</v>
      </c>
      <c r="D859" s="12">
        <v>24</v>
      </c>
      <c r="E859" s="12">
        <v>77</v>
      </c>
      <c r="F859" s="13">
        <f t="shared" si="15"/>
        <v>1.3141052990869528E-3</v>
      </c>
      <c r="G859" s="14">
        <v>9437</v>
      </c>
      <c r="H859" s="12">
        <v>4596</v>
      </c>
      <c r="I859" s="12">
        <v>4841</v>
      </c>
      <c r="J859" s="10" t="s">
        <v>813</v>
      </c>
      <c r="K859" s="10" t="s">
        <v>5152</v>
      </c>
      <c r="L859" s="10" t="s">
        <v>5153</v>
      </c>
      <c r="M859" s="12" t="s">
        <v>5154</v>
      </c>
      <c r="N859" s="12">
        <v>1683</v>
      </c>
      <c r="O859" s="15" t="s">
        <v>2363</v>
      </c>
    </row>
    <row r="860" spans="1:15" x14ac:dyDescent="0.2">
      <c r="A860" s="10" t="s">
        <v>10353</v>
      </c>
      <c r="B860" s="10">
        <v>16061</v>
      </c>
      <c r="C860" s="11" t="s">
        <v>56</v>
      </c>
      <c r="D860" s="12">
        <v>40</v>
      </c>
      <c r="E860" s="12">
        <v>146</v>
      </c>
      <c r="F860" s="13">
        <f t="shared" si="15"/>
        <v>2.491680177489547E-3</v>
      </c>
      <c r="G860" s="14">
        <v>24774</v>
      </c>
      <c r="H860" s="12">
        <v>12202</v>
      </c>
      <c r="I860" s="12">
        <v>12572</v>
      </c>
      <c r="J860" s="10" t="s">
        <v>56</v>
      </c>
      <c r="K860" s="10" t="s">
        <v>5155</v>
      </c>
      <c r="L860" s="10" t="s">
        <v>5156</v>
      </c>
      <c r="M860" s="12" t="s">
        <v>5157</v>
      </c>
      <c r="N860" s="12">
        <v>2300</v>
      </c>
      <c r="O860" s="15" t="s">
        <v>2339</v>
      </c>
    </row>
    <row r="861" spans="1:15" x14ac:dyDescent="0.2">
      <c r="A861" s="10" t="s">
        <v>10353</v>
      </c>
      <c r="B861" s="10">
        <v>16062</v>
      </c>
      <c r="C861" s="11" t="s">
        <v>814</v>
      </c>
      <c r="D861" s="12">
        <v>17</v>
      </c>
      <c r="E861" s="12">
        <v>170</v>
      </c>
      <c r="F861" s="13">
        <f t="shared" si="15"/>
        <v>2.9012714395426232E-3</v>
      </c>
      <c r="G861" s="14">
        <v>21028</v>
      </c>
      <c r="H861" s="12">
        <v>10210</v>
      </c>
      <c r="I861" s="12">
        <v>10818</v>
      </c>
      <c r="J861" s="10" t="s">
        <v>814</v>
      </c>
      <c r="K861" s="10" t="s">
        <v>5158</v>
      </c>
      <c r="L861" s="10" t="s">
        <v>5159</v>
      </c>
      <c r="M861" s="12" t="s">
        <v>5160</v>
      </c>
      <c r="N861" s="12">
        <v>1521</v>
      </c>
      <c r="O861" s="15" t="s">
        <v>2363</v>
      </c>
    </row>
    <row r="862" spans="1:15" x14ac:dyDescent="0.2">
      <c r="A862" s="10" t="s">
        <v>10353</v>
      </c>
      <c r="B862" s="10">
        <v>16063</v>
      </c>
      <c r="C862" s="11" t="s">
        <v>815</v>
      </c>
      <c r="D862" s="12">
        <v>32</v>
      </c>
      <c r="E862" s="12">
        <v>289</v>
      </c>
      <c r="F862" s="13">
        <f t="shared" si="15"/>
        <v>4.9321614472224596E-3</v>
      </c>
      <c r="G862" s="14">
        <v>14889</v>
      </c>
      <c r="H862" s="12">
        <v>7176</v>
      </c>
      <c r="I862" s="12">
        <v>7713</v>
      </c>
      <c r="J862" s="10" t="s">
        <v>815</v>
      </c>
      <c r="K862" s="10" t="s">
        <v>5161</v>
      </c>
      <c r="L862" s="10" t="s">
        <v>5162</v>
      </c>
      <c r="M862" s="12" t="s">
        <v>5163</v>
      </c>
      <c r="N862" s="12">
        <v>1819</v>
      </c>
      <c r="O862" s="15" t="s">
        <v>2339</v>
      </c>
    </row>
    <row r="863" spans="1:15" x14ac:dyDescent="0.2">
      <c r="A863" s="10" t="s">
        <v>10353</v>
      </c>
      <c r="B863" s="10">
        <v>16064</v>
      </c>
      <c r="C863" s="11" t="s">
        <v>816</v>
      </c>
      <c r="D863" s="12">
        <v>80</v>
      </c>
      <c r="E863" s="12">
        <v>503</v>
      </c>
      <c r="F863" s="13">
        <f t="shared" si="15"/>
        <v>8.5843502005290562E-3</v>
      </c>
      <c r="G863" s="14">
        <v>26832</v>
      </c>
      <c r="H863" s="12">
        <v>13472</v>
      </c>
      <c r="I863" s="12">
        <v>13360</v>
      </c>
      <c r="J863" s="10" t="s">
        <v>816</v>
      </c>
      <c r="K863" s="10" t="s">
        <v>4758</v>
      </c>
      <c r="L863" s="10" t="s">
        <v>5164</v>
      </c>
      <c r="M863" s="10" t="s">
        <v>5165</v>
      </c>
      <c r="N863" s="10">
        <v>600</v>
      </c>
      <c r="O863" s="15" t="s">
        <v>2363</v>
      </c>
    </row>
    <row r="864" spans="1:15" x14ac:dyDescent="0.2">
      <c r="A864" s="10" t="s">
        <v>10353</v>
      </c>
      <c r="B864" s="10">
        <v>16065</v>
      </c>
      <c r="C864" s="11" t="s">
        <v>817</v>
      </c>
      <c r="D864" s="12">
        <v>15</v>
      </c>
      <c r="E864" s="12">
        <v>244</v>
      </c>
      <c r="F864" s="13">
        <f t="shared" si="15"/>
        <v>4.1641778308729414E-3</v>
      </c>
      <c r="G864" s="14">
        <v>39657</v>
      </c>
      <c r="H864" s="12">
        <v>19255</v>
      </c>
      <c r="I864" s="12">
        <v>20402</v>
      </c>
      <c r="J864" s="10" t="s">
        <v>5166</v>
      </c>
      <c r="K864" s="10" t="s">
        <v>5167</v>
      </c>
      <c r="L864" s="10" t="s">
        <v>5168</v>
      </c>
      <c r="M864" s="12" t="s">
        <v>5169</v>
      </c>
      <c r="N864" s="12">
        <v>2220</v>
      </c>
      <c r="O864" s="15" t="s">
        <v>2354</v>
      </c>
    </row>
    <row r="865" spans="1:15" x14ac:dyDescent="0.2">
      <c r="A865" s="10" t="s">
        <v>10353</v>
      </c>
      <c r="B865" s="10">
        <v>16066</v>
      </c>
      <c r="C865" s="11" t="s">
        <v>818</v>
      </c>
      <c r="D865" s="12">
        <v>82</v>
      </c>
      <c r="E865" s="12">
        <v>439</v>
      </c>
      <c r="F865" s="13">
        <f t="shared" ref="F865:F912" si="16">E865/58595</f>
        <v>7.4921068350541856E-3</v>
      </c>
      <c r="G865" s="14">
        <v>98382</v>
      </c>
      <c r="H865" s="12">
        <v>47220</v>
      </c>
      <c r="I865" s="12">
        <v>51162</v>
      </c>
      <c r="J865" s="10" t="s">
        <v>818</v>
      </c>
      <c r="K865" s="10" t="s">
        <v>5170</v>
      </c>
      <c r="L865" s="10" t="s">
        <v>5171</v>
      </c>
      <c r="M865" s="12" t="s">
        <v>5172</v>
      </c>
      <c r="N865" s="12">
        <v>2140</v>
      </c>
      <c r="O865" s="15" t="s">
        <v>2354</v>
      </c>
    </row>
    <row r="866" spans="1:15" x14ac:dyDescent="0.2">
      <c r="A866" s="10" t="s">
        <v>10353</v>
      </c>
      <c r="B866" s="10">
        <v>16067</v>
      </c>
      <c r="C866" s="11" t="s">
        <v>819</v>
      </c>
      <c r="D866" s="12">
        <v>55</v>
      </c>
      <c r="E866" s="12">
        <v>371</v>
      </c>
      <c r="F866" s="13">
        <f t="shared" si="16"/>
        <v>6.331598259237136E-3</v>
      </c>
      <c r="G866" s="14">
        <v>16621</v>
      </c>
      <c r="H866" s="12">
        <v>7860</v>
      </c>
      <c r="I866" s="12">
        <v>8761</v>
      </c>
      <c r="J866" s="10" t="s">
        <v>5173</v>
      </c>
      <c r="K866" s="10" t="s">
        <v>5174</v>
      </c>
      <c r="L866" s="10" t="s">
        <v>5175</v>
      </c>
      <c r="M866" s="12" t="s">
        <v>5176</v>
      </c>
      <c r="N866" s="12">
        <v>1700</v>
      </c>
      <c r="O866" s="15" t="s">
        <v>2339</v>
      </c>
    </row>
    <row r="867" spans="1:15" x14ac:dyDescent="0.2">
      <c r="A867" s="10" t="s">
        <v>10353</v>
      </c>
      <c r="B867" s="10">
        <v>16068</v>
      </c>
      <c r="C867" s="11" t="s">
        <v>820</v>
      </c>
      <c r="D867" s="12">
        <v>91</v>
      </c>
      <c r="E867" s="12">
        <v>332</v>
      </c>
      <c r="F867" s="13">
        <f t="shared" si="16"/>
        <v>5.6660124584008873E-3</v>
      </c>
      <c r="G867" s="14">
        <v>29389</v>
      </c>
      <c r="H867" s="12">
        <v>14773</v>
      </c>
      <c r="I867" s="12">
        <v>14616</v>
      </c>
      <c r="J867" s="10" t="s">
        <v>5177</v>
      </c>
      <c r="K867" s="10" t="s">
        <v>5178</v>
      </c>
      <c r="L867" s="10" t="s">
        <v>5179</v>
      </c>
      <c r="M867" s="12" t="s">
        <v>5180</v>
      </c>
      <c r="N867" s="12">
        <v>1633</v>
      </c>
      <c r="O867" s="15" t="s">
        <v>2354</v>
      </c>
    </row>
    <row r="868" spans="1:15" x14ac:dyDescent="0.2">
      <c r="A868" s="10" t="s">
        <v>10353</v>
      </c>
      <c r="B868" s="10">
        <v>16069</v>
      </c>
      <c r="C868" s="11" t="s">
        <v>821</v>
      </c>
      <c r="D868" s="12">
        <v>104</v>
      </c>
      <c r="E868" s="12">
        <v>285</v>
      </c>
      <c r="F868" s="13">
        <f t="shared" si="16"/>
        <v>4.8638962368802796E-3</v>
      </c>
      <c r="G868" s="14">
        <v>106490</v>
      </c>
      <c r="H868" s="12">
        <v>51481</v>
      </c>
      <c r="I868" s="12">
        <v>55009</v>
      </c>
      <c r="J868" s="10" t="s">
        <v>5181</v>
      </c>
      <c r="K868" s="10" t="s">
        <v>5182</v>
      </c>
      <c r="L868" s="10" t="s">
        <v>5183</v>
      </c>
      <c r="M868" s="12" t="s">
        <v>5184</v>
      </c>
      <c r="N868" s="12">
        <v>1689</v>
      </c>
      <c r="O868" s="15" t="s">
        <v>2354</v>
      </c>
    </row>
    <row r="869" spans="1:15" x14ac:dyDescent="0.2">
      <c r="A869" s="10" t="s">
        <v>10353</v>
      </c>
      <c r="B869" s="10">
        <v>16070</v>
      </c>
      <c r="C869" s="11" t="s">
        <v>822</v>
      </c>
      <c r="D869" s="12">
        <v>8</v>
      </c>
      <c r="E869" s="12">
        <v>193</v>
      </c>
      <c r="F869" s="13">
        <f t="shared" si="16"/>
        <v>3.2937963990101547E-3</v>
      </c>
      <c r="G869" s="14">
        <v>15503</v>
      </c>
      <c r="H869" s="12">
        <v>7593</v>
      </c>
      <c r="I869" s="12">
        <v>7910</v>
      </c>
      <c r="J869" s="10" t="s">
        <v>5185</v>
      </c>
      <c r="K869" s="10" t="s">
        <v>5186</v>
      </c>
      <c r="L869" s="10" t="s">
        <v>5187</v>
      </c>
      <c r="M869" s="12" t="s">
        <v>5188</v>
      </c>
      <c r="N869" s="12">
        <v>2008</v>
      </c>
      <c r="O869" s="15" t="s">
        <v>2363</v>
      </c>
    </row>
    <row r="870" spans="1:15" x14ac:dyDescent="0.2">
      <c r="A870" s="10" t="s">
        <v>10353</v>
      </c>
      <c r="B870" s="10">
        <v>16071</v>
      </c>
      <c r="C870" s="11" t="s">
        <v>823</v>
      </c>
      <c r="D870" s="12">
        <v>49</v>
      </c>
      <c r="E870" s="12">
        <v>719</v>
      </c>
      <c r="F870" s="13">
        <f t="shared" si="16"/>
        <v>1.2270671559006741E-2</v>
      </c>
      <c r="G870" s="14">
        <v>69260</v>
      </c>
      <c r="H870" s="12">
        <v>33311</v>
      </c>
      <c r="I870" s="12">
        <v>35949</v>
      </c>
      <c r="J870" s="10" t="s">
        <v>823</v>
      </c>
      <c r="K870" s="10" t="s">
        <v>5189</v>
      </c>
      <c r="L870" s="10" t="s">
        <v>5190</v>
      </c>
      <c r="M870" s="12" t="s">
        <v>5191</v>
      </c>
      <c r="N870" s="12">
        <v>1897</v>
      </c>
      <c r="O870" s="15" t="s">
        <v>2349</v>
      </c>
    </row>
    <row r="871" spans="1:15" x14ac:dyDescent="0.2">
      <c r="A871" s="10" t="s">
        <v>10353</v>
      </c>
      <c r="B871" s="10">
        <v>16072</v>
      </c>
      <c r="C871" s="11" t="s">
        <v>824</v>
      </c>
      <c r="D871" s="12">
        <v>35</v>
      </c>
      <c r="E871" s="12">
        <v>235</v>
      </c>
      <c r="F871" s="13">
        <f t="shared" si="16"/>
        <v>4.0105811076030376E-3</v>
      </c>
      <c r="G871" s="14">
        <v>13961</v>
      </c>
      <c r="H871" s="12">
        <v>6810</v>
      </c>
      <c r="I871" s="12">
        <v>7151</v>
      </c>
      <c r="J871" s="10" t="s">
        <v>824</v>
      </c>
      <c r="K871" s="10" t="s">
        <v>5192</v>
      </c>
      <c r="L871" s="10" t="s">
        <v>5193</v>
      </c>
      <c r="M871" s="12" t="s">
        <v>5194</v>
      </c>
      <c r="N871" s="12">
        <v>1840</v>
      </c>
      <c r="O871" s="15" t="s">
        <v>2363</v>
      </c>
    </row>
    <row r="872" spans="1:15" x14ac:dyDescent="0.2">
      <c r="A872" s="10" t="s">
        <v>10353</v>
      </c>
      <c r="B872" s="10">
        <v>16073</v>
      </c>
      <c r="C872" s="11" t="s">
        <v>825</v>
      </c>
      <c r="D872" s="12">
        <v>18</v>
      </c>
      <c r="E872" s="12">
        <v>213</v>
      </c>
      <c r="F872" s="13">
        <f t="shared" si="16"/>
        <v>3.6351224507210514E-3</v>
      </c>
      <c r="G872" s="14">
        <v>27176</v>
      </c>
      <c r="H872" s="12">
        <v>12923</v>
      </c>
      <c r="I872" s="12">
        <v>14253</v>
      </c>
      <c r="J872" s="10" t="s">
        <v>825</v>
      </c>
      <c r="K872" s="10" t="s">
        <v>5195</v>
      </c>
      <c r="L872" s="10" t="s">
        <v>5196</v>
      </c>
      <c r="M872" s="12" t="s">
        <v>5197</v>
      </c>
      <c r="N872" s="12">
        <v>2080</v>
      </c>
      <c r="O872" s="15" t="s">
        <v>2363</v>
      </c>
    </row>
    <row r="873" spans="1:15" x14ac:dyDescent="0.2">
      <c r="A873" s="10" t="s">
        <v>10353</v>
      </c>
      <c r="B873" s="10">
        <v>16074</v>
      </c>
      <c r="C873" s="11" t="s">
        <v>826</v>
      </c>
      <c r="D873" s="12">
        <v>14</v>
      </c>
      <c r="E873" s="12">
        <v>131</v>
      </c>
      <c r="F873" s="13">
        <f t="shared" si="16"/>
        <v>2.2356856387063741E-3</v>
      </c>
      <c r="G873" s="14">
        <v>10553</v>
      </c>
      <c r="H873" s="12">
        <v>5321</v>
      </c>
      <c r="I873" s="12">
        <v>5232</v>
      </c>
      <c r="J873" s="10" t="s">
        <v>5198</v>
      </c>
      <c r="K873" s="10" t="s">
        <v>5199</v>
      </c>
      <c r="L873" s="10" t="s">
        <v>5200</v>
      </c>
      <c r="M873" s="12" t="s">
        <v>5201</v>
      </c>
      <c r="N873" s="12">
        <v>1544</v>
      </c>
      <c r="O873" s="15" t="s">
        <v>2363</v>
      </c>
    </row>
    <row r="874" spans="1:15" x14ac:dyDescent="0.2">
      <c r="A874" s="10" t="s">
        <v>10353</v>
      </c>
      <c r="B874" s="10">
        <v>16075</v>
      </c>
      <c r="C874" s="11" t="s">
        <v>827</v>
      </c>
      <c r="D874" s="12">
        <v>55</v>
      </c>
      <c r="E874" s="12">
        <v>481</v>
      </c>
      <c r="F874" s="13">
        <f t="shared" si="16"/>
        <v>8.2088915436470695E-3</v>
      </c>
      <c r="G874" s="14">
        <v>78935</v>
      </c>
      <c r="H874" s="12">
        <v>38758</v>
      </c>
      <c r="I874" s="12">
        <v>40177</v>
      </c>
      <c r="J874" s="10" t="s">
        <v>5202</v>
      </c>
      <c r="K874" s="10" t="s">
        <v>5203</v>
      </c>
      <c r="L874" s="10" t="s">
        <v>5204</v>
      </c>
      <c r="M874" s="12" t="s">
        <v>5205</v>
      </c>
      <c r="N874" s="12">
        <v>1308</v>
      </c>
      <c r="O874" s="15" t="s">
        <v>2354</v>
      </c>
    </row>
    <row r="875" spans="1:15" x14ac:dyDescent="0.2">
      <c r="A875" s="10" t="s">
        <v>10353</v>
      </c>
      <c r="B875" s="10">
        <v>16076</v>
      </c>
      <c r="C875" s="11" t="s">
        <v>828</v>
      </c>
      <c r="D875" s="12">
        <v>36</v>
      </c>
      <c r="E875" s="12">
        <v>128</v>
      </c>
      <c r="F875" s="13">
        <f t="shared" si="16"/>
        <v>2.1844867309497398E-3</v>
      </c>
      <c r="G875" s="14">
        <v>78477</v>
      </c>
      <c r="H875" s="12">
        <v>37897</v>
      </c>
      <c r="I875" s="12">
        <v>40580</v>
      </c>
      <c r="J875" s="10" t="s">
        <v>5206</v>
      </c>
      <c r="K875" s="10" t="s">
        <v>5207</v>
      </c>
      <c r="L875" s="10" t="s">
        <v>5208</v>
      </c>
      <c r="M875" s="12" t="s">
        <v>5209</v>
      </c>
      <c r="N875" s="12">
        <v>1543</v>
      </c>
      <c r="O875" s="15" t="s">
        <v>2354</v>
      </c>
    </row>
    <row r="876" spans="1:15" x14ac:dyDescent="0.2">
      <c r="A876" s="10" t="s">
        <v>10353</v>
      </c>
      <c r="B876" s="10">
        <v>16077</v>
      </c>
      <c r="C876" s="11" t="s">
        <v>190</v>
      </c>
      <c r="D876" s="12">
        <v>83</v>
      </c>
      <c r="E876" s="12">
        <v>468</v>
      </c>
      <c r="F876" s="13">
        <f t="shared" si="16"/>
        <v>7.9870296100349857E-3</v>
      </c>
      <c r="G876" s="14">
        <v>17677</v>
      </c>
      <c r="H876" s="12">
        <v>8750</v>
      </c>
      <c r="I876" s="12">
        <v>8927</v>
      </c>
      <c r="J876" s="10" t="s">
        <v>190</v>
      </c>
      <c r="K876" s="10" t="s">
        <v>5210</v>
      </c>
      <c r="L876" s="10" t="s">
        <v>5211</v>
      </c>
      <c r="M876" s="10" t="s">
        <v>5212</v>
      </c>
      <c r="N876" s="10">
        <v>302</v>
      </c>
      <c r="O876" s="15" t="s">
        <v>2339</v>
      </c>
    </row>
    <row r="877" spans="1:15" x14ac:dyDescent="0.2">
      <c r="A877" s="10" t="s">
        <v>10353</v>
      </c>
      <c r="B877" s="10">
        <v>16078</v>
      </c>
      <c r="C877" s="11" t="s">
        <v>829</v>
      </c>
      <c r="D877" s="12">
        <v>18</v>
      </c>
      <c r="E877" s="12">
        <v>104</v>
      </c>
      <c r="F877" s="13">
        <f t="shared" si="16"/>
        <v>1.7748954688966635E-3</v>
      </c>
      <c r="G877" s="14">
        <v>12812</v>
      </c>
      <c r="H877" s="12">
        <v>6117</v>
      </c>
      <c r="I877" s="12">
        <v>6695</v>
      </c>
      <c r="J877" s="10" t="s">
        <v>829</v>
      </c>
      <c r="K877" s="10" t="s">
        <v>3856</v>
      </c>
      <c r="L877" s="10" t="s">
        <v>5213</v>
      </c>
      <c r="M877" s="12" t="s">
        <v>5214</v>
      </c>
      <c r="N877" s="12">
        <v>1835</v>
      </c>
      <c r="O877" s="15" t="s">
        <v>2363</v>
      </c>
    </row>
    <row r="878" spans="1:15" x14ac:dyDescent="0.2">
      <c r="A878" s="10" t="s">
        <v>10353</v>
      </c>
      <c r="B878" s="10">
        <v>16079</v>
      </c>
      <c r="C878" s="11" t="s">
        <v>830</v>
      </c>
      <c r="D878" s="12">
        <v>95</v>
      </c>
      <c r="E878" s="12">
        <v>488</v>
      </c>
      <c r="F878" s="13">
        <f t="shared" si="16"/>
        <v>8.3283556617458829E-3</v>
      </c>
      <c r="G878" s="14">
        <v>49896</v>
      </c>
      <c r="H878" s="12">
        <v>24402</v>
      </c>
      <c r="I878" s="12">
        <v>25494</v>
      </c>
      <c r="J878" s="10" t="s">
        <v>5215</v>
      </c>
      <c r="K878" s="10" t="s">
        <v>5216</v>
      </c>
      <c r="L878" s="10" t="s">
        <v>5217</v>
      </c>
      <c r="M878" s="12" t="s">
        <v>5218</v>
      </c>
      <c r="N878" s="12">
        <v>2227</v>
      </c>
      <c r="O878" s="15" t="s">
        <v>2363</v>
      </c>
    </row>
    <row r="879" spans="1:15" x14ac:dyDescent="0.2">
      <c r="A879" s="10" t="s">
        <v>10353</v>
      </c>
      <c r="B879" s="10">
        <v>16080</v>
      </c>
      <c r="C879" s="11" t="s">
        <v>831</v>
      </c>
      <c r="D879" s="12">
        <v>55</v>
      </c>
      <c r="E879" s="12">
        <v>257</v>
      </c>
      <c r="F879" s="13">
        <f t="shared" si="16"/>
        <v>4.3860397644850243E-3</v>
      </c>
      <c r="G879" s="14">
        <v>19833</v>
      </c>
      <c r="H879" s="12">
        <v>9425</v>
      </c>
      <c r="I879" s="12">
        <v>10408</v>
      </c>
      <c r="J879" s="10" t="s">
        <v>831</v>
      </c>
      <c r="K879" s="10" t="s">
        <v>5219</v>
      </c>
      <c r="L879" s="10" t="s">
        <v>5220</v>
      </c>
      <c r="M879" s="12" t="s">
        <v>5221</v>
      </c>
      <c r="N879" s="12">
        <v>2268</v>
      </c>
      <c r="O879" s="15" t="s">
        <v>2339</v>
      </c>
    </row>
    <row r="880" spans="1:15" x14ac:dyDescent="0.2">
      <c r="A880" s="10" t="s">
        <v>10353</v>
      </c>
      <c r="B880" s="10">
        <v>16081</v>
      </c>
      <c r="C880" s="11" t="s">
        <v>832</v>
      </c>
      <c r="D880" s="12">
        <v>81</v>
      </c>
      <c r="E880" s="12">
        <v>268</v>
      </c>
      <c r="F880" s="13">
        <f t="shared" si="16"/>
        <v>4.5737690929260177E-3</v>
      </c>
      <c r="G880" s="14">
        <v>9076</v>
      </c>
      <c r="H880" s="12">
        <v>4459</v>
      </c>
      <c r="I880" s="12">
        <v>4617</v>
      </c>
      <c r="J880" s="10" t="s">
        <v>5222</v>
      </c>
      <c r="K880" s="10" t="s">
        <v>5223</v>
      </c>
      <c r="L880" s="10" t="s">
        <v>5224</v>
      </c>
      <c r="M880" s="12" t="s">
        <v>5225</v>
      </c>
      <c r="N880" s="12">
        <v>1262</v>
      </c>
      <c r="O880" s="15" t="s">
        <v>2339</v>
      </c>
    </row>
    <row r="881" spans="1:15" x14ac:dyDescent="0.2">
      <c r="A881" s="10" t="s">
        <v>10353</v>
      </c>
      <c r="B881" s="10">
        <v>16082</v>
      </c>
      <c r="C881" s="11" t="s">
        <v>833</v>
      </c>
      <c r="D881" s="12">
        <v>182</v>
      </c>
      <c r="E881" s="12">
        <v>787</v>
      </c>
      <c r="F881" s="13">
        <f t="shared" si="16"/>
        <v>1.343118013482379E-2</v>
      </c>
      <c r="G881" s="14">
        <v>79540</v>
      </c>
      <c r="H881" s="12">
        <v>38966</v>
      </c>
      <c r="I881" s="12">
        <v>40574</v>
      </c>
      <c r="J881" s="10" t="s">
        <v>5226</v>
      </c>
      <c r="K881" s="10" t="s">
        <v>5227</v>
      </c>
      <c r="L881" s="10" t="s">
        <v>5228</v>
      </c>
      <c r="M881" s="12" t="s">
        <v>5229</v>
      </c>
      <c r="N881" s="12">
        <v>1654</v>
      </c>
      <c r="O881" s="15" t="s">
        <v>2339</v>
      </c>
    </row>
    <row r="882" spans="1:15" x14ac:dyDescent="0.2">
      <c r="A882" s="10" t="s">
        <v>10353</v>
      </c>
      <c r="B882" s="10">
        <v>16083</v>
      </c>
      <c r="C882" s="11" t="s">
        <v>834</v>
      </c>
      <c r="D882" s="12">
        <v>129</v>
      </c>
      <c r="E882" s="12">
        <v>714</v>
      </c>
      <c r="F882" s="13">
        <f t="shared" si="16"/>
        <v>1.2185340046079017E-2</v>
      </c>
      <c r="G882" s="14">
        <v>33453</v>
      </c>
      <c r="H882" s="12">
        <v>16736</v>
      </c>
      <c r="I882" s="12">
        <v>16717</v>
      </c>
      <c r="J882" s="10" t="s">
        <v>834</v>
      </c>
      <c r="K882" s="10" t="s">
        <v>5230</v>
      </c>
      <c r="L882" s="10" t="s">
        <v>5231</v>
      </c>
      <c r="M882" s="12" t="s">
        <v>5232</v>
      </c>
      <c r="N882" s="12">
        <v>2084</v>
      </c>
      <c r="O882" s="15" t="s">
        <v>2339</v>
      </c>
    </row>
    <row r="883" spans="1:15" x14ac:dyDescent="0.2">
      <c r="A883" s="10" t="s">
        <v>10353</v>
      </c>
      <c r="B883" s="10">
        <v>16084</v>
      </c>
      <c r="C883" s="11" t="s">
        <v>835</v>
      </c>
      <c r="D883" s="12">
        <v>22</v>
      </c>
      <c r="E883" s="12">
        <v>316</v>
      </c>
      <c r="F883" s="13">
        <f t="shared" si="16"/>
        <v>5.3929516170321701E-3</v>
      </c>
      <c r="G883" s="14">
        <v>31716</v>
      </c>
      <c r="H883" s="12">
        <v>15486</v>
      </c>
      <c r="I883" s="12">
        <v>16230</v>
      </c>
      <c r="J883" s="10" t="s">
        <v>5233</v>
      </c>
      <c r="K883" s="10" t="s">
        <v>5234</v>
      </c>
      <c r="L883" s="10" t="s">
        <v>5235</v>
      </c>
      <c r="M883" s="12" t="s">
        <v>5236</v>
      </c>
      <c r="N883" s="12">
        <v>1658</v>
      </c>
      <c r="O883" s="15" t="s">
        <v>2363</v>
      </c>
    </row>
    <row r="884" spans="1:15" x14ac:dyDescent="0.2">
      <c r="A884" s="10" t="s">
        <v>10353</v>
      </c>
      <c r="B884" s="10">
        <v>16085</v>
      </c>
      <c r="C884" s="11" t="s">
        <v>836</v>
      </c>
      <c r="D884" s="12">
        <v>50</v>
      </c>
      <c r="E884" s="12">
        <v>386</v>
      </c>
      <c r="F884" s="13">
        <f t="shared" si="16"/>
        <v>6.5875927980203093E-3</v>
      </c>
      <c r="G884" s="14">
        <v>35256</v>
      </c>
      <c r="H884" s="12">
        <v>17182</v>
      </c>
      <c r="I884" s="12">
        <v>18074</v>
      </c>
      <c r="J884" s="10" t="s">
        <v>5237</v>
      </c>
      <c r="K884" s="10" t="s">
        <v>5238</v>
      </c>
      <c r="L884" s="10" t="s">
        <v>5239</v>
      </c>
      <c r="M884" s="12" t="s">
        <v>5240</v>
      </c>
      <c r="N884" s="12">
        <v>1709</v>
      </c>
      <c r="O884" s="15" t="s">
        <v>2349</v>
      </c>
    </row>
    <row r="885" spans="1:15" x14ac:dyDescent="0.2">
      <c r="A885" s="10" t="s">
        <v>10353</v>
      </c>
      <c r="B885" s="10">
        <v>16086</v>
      </c>
      <c r="C885" s="11" t="s">
        <v>837</v>
      </c>
      <c r="D885" s="12">
        <v>18</v>
      </c>
      <c r="E885" s="12">
        <v>228</v>
      </c>
      <c r="F885" s="13">
        <f t="shared" si="16"/>
        <v>3.8911169895042238E-3</v>
      </c>
      <c r="G885" s="14">
        <v>15534</v>
      </c>
      <c r="H885" s="12">
        <v>7503</v>
      </c>
      <c r="I885" s="12">
        <v>8031</v>
      </c>
      <c r="J885" s="10" t="s">
        <v>5241</v>
      </c>
      <c r="K885" s="10" t="s">
        <v>5242</v>
      </c>
      <c r="L885" s="10" t="s">
        <v>5243</v>
      </c>
      <c r="M885" s="12" t="s">
        <v>5244</v>
      </c>
      <c r="N885" s="12">
        <v>1543</v>
      </c>
      <c r="O885" s="15" t="s">
        <v>2363</v>
      </c>
    </row>
    <row r="886" spans="1:15" x14ac:dyDescent="0.2">
      <c r="A886" s="10" t="s">
        <v>10353</v>
      </c>
      <c r="B886" s="10">
        <v>16087</v>
      </c>
      <c r="C886" s="11" t="s">
        <v>838</v>
      </c>
      <c r="D886" s="12">
        <v>23</v>
      </c>
      <c r="E886" s="12">
        <v>185</v>
      </c>
      <c r="F886" s="13">
        <f t="shared" si="16"/>
        <v>3.1572659783257956E-3</v>
      </c>
      <c r="G886" s="14">
        <v>15589</v>
      </c>
      <c r="H886" s="12">
        <v>7676</v>
      </c>
      <c r="I886" s="12">
        <v>7913</v>
      </c>
      <c r="J886" s="10" t="s">
        <v>838</v>
      </c>
      <c r="K886" s="10" t="s">
        <v>5245</v>
      </c>
      <c r="L886" s="10" t="s">
        <v>5246</v>
      </c>
      <c r="M886" s="12" t="s">
        <v>5247</v>
      </c>
      <c r="N886" s="12">
        <v>1140</v>
      </c>
      <c r="O886" s="15" t="s">
        <v>2339</v>
      </c>
    </row>
    <row r="887" spans="1:15" x14ac:dyDescent="0.2">
      <c r="A887" s="10" t="s">
        <v>10353</v>
      </c>
      <c r="B887" s="10">
        <v>16088</v>
      </c>
      <c r="C887" s="11" t="s">
        <v>839</v>
      </c>
      <c r="D887" s="12">
        <v>100</v>
      </c>
      <c r="E887" s="12">
        <v>256</v>
      </c>
      <c r="F887" s="13">
        <f t="shared" si="16"/>
        <v>4.3689734618994796E-3</v>
      </c>
      <c r="G887" s="14">
        <v>114513</v>
      </c>
      <c r="H887" s="12">
        <v>55749</v>
      </c>
      <c r="I887" s="12">
        <v>58764</v>
      </c>
      <c r="J887" s="10" t="s">
        <v>839</v>
      </c>
      <c r="K887" s="10" t="s">
        <v>5248</v>
      </c>
      <c r="L887" s="10" t="s">
        <v>5249</v>
      </c>
      <c r="M887" s="12" t="s">
        <v>5250</v>
      </c>
      <c r="N887" s="12">
        <v>1869</v>
      </c>
      <c r="O887" s="15" t="s">
        <v>2339</v>
      </c>
    </row>
    <row r="888" spans="1:15" x14ac:dyDescent="0.2">
      <c r="A888" s="10" t="s">
        <v>10353</v>
      </c>
      <c r="B888" s="10">
        <v>16089</v>
      </c>
      <c r="C888" s="11" t="s">
        <v>840</v>
      </c>
      <c r="D888" s="12">
        <v>81</v>
      </c>
      <c r="E888" s="12">
        <v>798</v>
      </c>
      <c r="F888" s="13">
        <f t="shared" si="16"/>
        <v>1.3618909463264784E-2</v>
      </c>
      <c r="G888" s="14">
        <v>24074</v>
      </c>
      <c r="H888" s="12">
        <v>12010</v>
      </c>
      <c r="I888" s="12">
        <v>12064</v>
      </c>
      <c r="J888" s="10" t="s">
        <v>840</v>
      </c>
      <c r="K888" s="10" t="s">
        <v>5251</v>
      </c>
      <c r="L888" s="10" t="s">
        <v>5252</v>
      </c>
      <c r="M888" s="10" t="s">
        <v>5253</v>
      </c>
      <c r="N888" s="10">
        <v>370</v>
      </c>
      <c r="O888" s="15" t="s">
        <v>2354</v>
      </c>
    </row>
    <row r="889" spans="1:15" x14ac:dyDescent="0.2">
      <c r="A889" s="10" t="s">
        <v>10353</v>
      </c>
      <c r="B889" s="10">
        <v>16090</v>
      </c>
      <c r="C889" s="11" t="s">
        <v>841</v>
      </c>
      <c r="D889" s="12">
        <v>14</v>
      </c>
      <c r="E889" s="12">
        <v>190</v>
      </c>
      <c r="F889" s="13">
        <f t="shared" si="16"/>
        <v>3.2425974912535199E-3</v>
      </c>
      <c r="G889" s="14">
        <v>16325</v>
      </c>
      <c r="H889" s="12">
        <v>7936</v>
      </c>
      <c r="I889" s="12">
        <v>8389</v>
      </c>
      <c r="J889" s="10" t="s">
        <v>841</v>
      </c>
      <c r="K889" s="10" t="s">
        <v>5254</v>
      </c>
      <c r="L889" s="10" t="s">
        <v>5255</v>
      </c>
      <c r="M889" s="12" t="s">
        <v>5256</v>
      </c>
      <c r="N889" s="12">
        <v>1981</v>
      </c>
      <c r="O889" s="15" t="s">
        <v>2363</v>
      </c>
    </row>
    <row r="890" spans="1:15" x14ac:dyDescent="0.2">
      <c r="A890" s="10" t="s">
        <v>10353</v>
      </c>
      <c r="B890" s="10">
        <v>16091</v>
      </c>
      <c r="C890" s="11" t="s">
        <v>842</v>
      </c>
      <c r="D890" s="12">
        <v>24</v>
      </c>
      <c r="E890" s="12">
        <v>173</v>
      </c>
      <c r="F890" s="13">
        <f t="shared" si="16"/>
        <v>2.9524703472992575E-3</v>
      </c>
      <c r="G890" s="14">
        <v>14934</v>
      </c>
      <c r="H890" s="12">
        <v>7175</v>
      </c>
      <c r="I890" s="12">
        <v>7759</v>
      </c>
      <c r="J890" s="10" t="s">
        <v>842</v>
      </c>
      <c r="K890" s="10" t="s">
        <v>5257</v>
      </c>
      <c r="L890" s="10" t="s">
        <v>5258</v>
      </c>
      <c r="M890" s="12" t="s">
        <v>5259</v>
      </c>
      <c r="N890" s="12">
        <v>1683</v>
      </c>
      <c r="O890" s="15" t="s">
        <v>2363</v>
      </c>
    </row>
    <row r="891" spans="1:15" x14ac:dyDescent="0.2">
      <c r="A891" s="10" t="s">
        <v>10353</v>
      </c>
      <c r="B891" s="10">
        <v>16092</v>
      </c>
      <c r="C891" s="11" t="s">
        <v>843</v>
      </c>
      <c r="D891" s="12">
        <v>209</v>
      </c>
      <c r="E891" s="12">
        <v>1493</v>
      </c>
      <c r="F891" s="13">
        <f t="shared" si="16"/>
        <v>2.5479989760218449E-2</v>
      </c>
      <c r="G891" s="14">
        <v>12836</v>
      </c>
      <c r="H891" s="12">
        <v>6292</v>
      </c>
      <c r="I891" s="12">
        <v>6544</v>
      </c>
      <c r="J891" s="10" t="s">
        <v>5260</v>
      </c>
      <c r="K891" s="10" t="s">
        <v>5261</v>
      </c>
      <c r="L891" s="10" t="s">
        <v>5262</v>
      </c>
      <c r="M891" s="10" t="s">
        <v>5263</v>
      </c>
      <c r="N891" s="10">
        <v>378</v>
      </c>
      <c r="O891" s="15" t="s">
        <v>2339</v>
      </c>
    </row>
    <row r="892" spans="1:15" x14ac:dyDescent="0.2">
      <c r="A892" s="10" t="s">
        <v>10353</v>
      </c>
      <c r="B892" s="10">
        <v>16093</v>
      </c>
      <c r="C892" s="11" t="s">
        <v>844</v>
      </c>
      <c r="D892" s="12">
        <v>64</v>
      </c>
      <c r="E892" s="12">
        <v>191</v>
      </c>
      <c r="F892" s="13">
        <f t="shared" si="16"/>
        <v>3.2596637938390647E-3</v>
      </c>
      <c r="G892" s="14">
        <v>28556</v>
      </c>
      <c r="H892" s="12">
        <v>13413</v>
      </c>
      <c r="I892" s="12">
        <v>15143</v>
      </c>
      <c r="J892" s="10" t="s">
        <v>5264</v>
      </c>
      <c r="K892" s="10" t="s">
        <v>5265</v>
      </c>
      <c r="L892" s="10" t="s">
        <v>5266</v>
      </c>
      <c r="M892" s="12" t="s">
        <v>5267</v>
      </c>
      <c r="N892" s="12">
        <v>2595</v>
      </c>
      <c r="O892" s="15" t="s">
        <v>2339</v>
      </c>
    </row>
    <row r="893" spans="1:15" x14ac:dyDescent="0.2">
      <c r="A893" s="10" t="s">
        <v>10353</v>
      </c>
      <c r="B893" s="10">
        <v>16094</v>
      </c>
      <c r="C893" s="11" t="s">
        <v>845</v>
      </c>
      <c r="D893" s="12">
        <v>25</v>
      </c>
      <c r="E893" s="12">
        <v>204</v>
      </c>
      <c r="F893" s="13">
        <f t="shared" si="16"/>
        <v>3.4815257274511476E-3</v>
      </c>
      <c r="G893" s="14">
        <v>6420</v>
      </c>
      <c r="H893" s="12">
        <v>3112</v>
      </c>
      <c r="I893" s="12">
        <v>3308</v>
      </c>
      <c r="J893" s="10" t="s">
        <v>845</v>
      </c>
      <c r="K893" s="10" t="s">
        <v>5268</v>
      </c>
      <c r="L893" s="10" t="s">
        <v>5269</v>
      </c>
      <c r="M893" s="12" t="s">
        <v>5270</v>
      </c>
      <c r="N893" s="12">
        <v>1803</v>
      </c>
      <c r="O893" s="15" t="s">
        <v>2339</v>
      </c>
    </row>
    <row r="894" spans="1:15" x14ac:dyDescent="0.2">
      <c r="A894" s="10" t="s">
        <v>10353</v>
      </c>
      <c r="B894" s="10">
        <v>16095</v>
      </c>
      <c r="C894" s="11" t="s">
        <v>846</v>
      </c>
      <c r="D894" s="12">
        <v>52</v>
      </c>
      <c r="E894" s="12">
        <v>504</v>
      </c>
      <c r="F894" s="13">
        <f t="shared" si="16"/>
        <v>8.6014165031146009E-3</v>
      </c>
      <c r="G894" s="14">
        <v>12325</v>
      </c>
      <c r="H894" s="12">
        <v>6075</v>
      </c>
      <c r="I894" s="12">
        <v>6250</v>
      </c>
      <c r="J894" s="10" t="s">
        <v>846</v>
      </c>
      <c r="K894" s="10" t="s">
        <v>4770</v>
      </c>
      <c r="L894" s="10" t="s">
        <v>5271</v>
      </c>
      <c r="M894" s="12" t="s">
        <v>5272</v>
      </c>
      <c r="N894" s="12">
        <v>1604</v>
      </c>
      <c r="O894" s="15" t="s">
        <v>2363</v>
      </c>
    </row>
    <row r="895" spans="1:15" x14ac:dyDescent="0.2">
      <c r="A895" s="10" t="s">
        <v>10353</v>
      </c>
      <c r="B895" s="10">
        <v>16096</v>
      </c>
      <c r="C895" s="11" t="s">
        <v>847</v>
      </c>
      <c r="D895" s="12">
        <v>185</v>
      </c>
      <c r="E895" s="12">
        <v>2062</v>
      </c>
      <c r="F895" s="13">
        <f t="shared" si="16"/>
        <v>3.5190715931393467E-2</v>
      </c>
      <c r="G895" s="14">
        <v>5971</v>
      </c>
      <c r="H895" s="12">
        <v>3013</v>
      </c>
      <c r="I895" s="12">
        <v>2958</v>
      </c>
      <c r="J895" s="10" t="s">
        <v>5273</v>
      </c>
      <c r="K895" s="10" t="s">
        <v>5274</v>
      </c>
      <c r="L895" s="10" t="s">
        <v>5275</v>
      </c>
      <c r="M895" s="10" t="s">
        <v>5276</v>
      </c>
      <c r="N895" s="10">
        <v>900</v>
      </c>
      <c r="O895" s="15" t="s">
        <v>2339</v>
      </c>
    </row>
    <row r="896" spans="1:15" x14ac:dyDescent="0.2">
      <c r="A896" s="10" t="s">
        <v>10353</v>
      </c>
      <c r="B896" s="10">
        <v>16097</v>
      </c>
      <c r="C896" s="11" t="s">
        <v>848</v>
      </c>
      <c r="D896" s="12">
        <v>296</v>
      </c>
      <c r="E896" s="12">
        <v>1546</v>
      </c>
      <c r="F896" s="13">
        <f t="shared" si="16"/>
        <v>2.6384503797252327E-2</v>
      </c>
      <c r="G896" s="14">
        <v>29056</v>
      </c>
      <c r="H896" s="12">
        <v>14143</v>
      </c>
      <c r="I896" s="12">
        <v>14913</v>
      </c>
      <c r="J896" s="10" t="s">
        <v>848</v>
      </c>
      <c r="K896" s="10" t="s">
        <v>5277</v>
      </c>
      <c r="L896" s="10" t="s">
        <v>5278</v>
      </c>
      <c r="M896" s="10" t="s">
        <v>5279</v>
      </c>
      <c r="N896" s="10">
        <v>738</v>
      </c>
      <c r="O896" s="15" t="s">
        <v>2339</v>
      </c>
    </row>
    <row r="897" spans="1:15" x14ac:dyDescent="0.2">
      <c r="A897" s="10" t="s">
        <v>10353</v>
      </c>
      <c r="B897" s="10">
        <v>16098</v>
      </c>
      <c r="C897" s="11" t="s">
        <v>622</v>
      </c>
      <c r="D897" s="12">
        <v>79</v>
      </c>
      <c r="E897" s="12">
        <v>243</v>
      </c>
      <c r="F897" s="13">
        <f t="shared" si="16"/>
        <v>4.1471115282873967E-3</v>
      </c>
      <c r="G897" s="14">
        <v>25757</v>
      </c>
      <c r="H897" s="12">
        <v>12493</v>
      </c>
      <c r="I897" s="12">
        <v>13264</v>
      </c>
      <c r="J897" s="10" t="s">
        <v>622</v>
      </c>
      <c r="K897" s="10" t="s">
        <v>5280</v>
      </c>
      <c r="L897" s="10" t="s">
        <v>5281</v>
      </c>
      <c r="M897" s="12" t="s">
        <v>5282</v>
      </c>
      <c r="N897" s="12">
        <v>1726</v>
      </c>
      <c r="O897" s="15" t="s">
        <v>2339</v>
      </c>
    </row>
    <row r="898" spans="1:15" x14ac:dyDescent="0.2">
      <c r="A898" s="10" t="s">
        <v>10353</v>
      </c>
      <c r="B898" s="10">
        <v>16099</v>
      </c>
      <c r="C898" s="11" t="s">
        <v>849</v>
      </c>
      <c r="D898" s="12">
        <v>193</v>
      </c>
      <c r="E898" s="12">
        <v>1018</v>
      </c>
      <c r="F898" s="13">
        <f t="shared" si="16"/>
        <v>1.737349603208465E-2</v>
      </c>
      <c r="G898" s="14">
        <v>14329</v>
      </c>
      <c r="H898" s="12">
        <v>7044</v>
      </c>
      <c r="I898" s="12">
        <v>7285</v>
      </c>
      <c r="J898" s="10" t="s">
        <v>849</v>
      </c>
      <c r="K898" s="10" t="s">
        <v>5283</v>
      </c>
      <c r="L898" s="10" t="s">
        <v>5284</v>
      </c>
      <c r="M898" s="10" t="s">
        <v>5285</v>
      </c>
      <c r="N898" s="10">
        <v>599</v>
      </c>
      <c r="O898" s="15" t="s">
        <v>2339</v>
      </c>
    </row>
    <row r="899" spans="1:15" x14ac:dyDescent="0.2">
      <c r="A899" s="10" t="s">
        <v>10353</v>
      </c>
      <c r="B899" s="10">
        <v>16100</v>
      </c>
      <c r="C899" s="11" t="s">
        <v>850</v>
      </c>
      <c r="D899" s="12">
        <v>36</v>
      </c>
      <c r="E899" s="12">
        <v>168</v>
      </c>
      <c r="F899" s="13">
        <f t="shared" si="16"/>
        <v>2.8671388343715332E-3</v>
      </c>
      <c r="G899" s="14">
        <v>14911</v>
      </c>
      <c r="H899" s="12">
        <v>7133</v>
      </c>
      <c r="I899" s="12">
        <v>7778</v>
      </c>
      <c r="J899" s="10" t="s">
        <v>850</v>
      </c>
      <c r="K899" s="10" t="s">
        <v>5286</v>
      </c>
      <c r="L899" s="10" t="s">
        <v>5287</v>
      </c>
      <c r="M899" s="12" t="s">
        <v>5288</v>
      </c>
      <c r="N899" s="12">
        <v>2047</v>
      </c>
      <c r="O899" s="15" t="s">
        <v>2363</v>
      </c>
    </row>
    <row r="900" spans="1:15" x14ac:dyDescent="0.2">
      <c r="A900" s="10" t="s">
        <v>10353</v>
      </c>
      <c r="B900" s="10">
        <v>16101</v>
      </c>
      <c r="C900" s="11" t="s">
        <v>851</v>
      </c>
      <c r="D900" s="12">
        <v>271</v>
      </c>
      <c r="E900" s="12">
        <v>941</v>
      </c>
      <c r="F900" s="13">
        <f t="shared" si="16"/>
        <v>1.6059390732997697E-2</v>
      </c>
      <c r="G900" s="14">
        <v>8855</v>
      </c>
      <c r="H900" s="12">
        <v>4427</v>
      </c>
      <c r="I900" s="12">
        <v>4428</v>
      </c>
      <c r="J900" s="10" t="s">
        <v>851</v>
      </c>
      <c r="K900" s="10" t="s">
        <v>5289</v>
      </c>
      <c r="L900" s="10" t="s">
        <v>5290</v>
      </c>
      <c r="M900" s="12" t="s">
        <v>5291</v>
      </c>
      <c r="N900" s="12">
        <v>1541</v>
      </c>
      <c r="O900" s="15" t="s">
        <v>2339</v>
      </c>
    </row>
    <row r="901" spans="1:15" x14ac:dyDescent="0.2">
      <c r="A901" s="10" t="s">
        <v>10353</v>
      </c>
      <c r="B901" s="10">
        <v>16102</v>
      </c>
      <c r="C901" s="11" t="s">
        <v>852</v>
      </c>
      <c r="D901" s="12">
        <v>231</v>
      </c>
      <c r="E901" s="12">
        <v>1013</v>
      </c>
      <c r="F901" s="13">
        <f t="shared" si="16"/>
        <v>1.7288164519156924E-2</v>
      </c>
      <c r="G901" s="14">
        <v>356786</v>
      </c>
      <c r="H901" s="12">
        <v>172310</v>
      </c>
      <c r="I901" s="12">
        <v>184476</v>
      </c>
      <c r="J901" s="10" t="s">
        <v>852</v>
      </c>
      <c r="K901" s="10" t="s">
        <v>5292</v>
      </c>
      <c r="L901" s="10" t="s">
        <v>5293</v>
      </c>
      <c r="M901" s="12" t="s">
        <v>5294</v>
      </c>
      <c r="N901" s="12">
        <v>1620</v>
      </c>
      <c r="O901" s="15" t="s">
        <v>2335</v>
      </c>
    </row>
    <row r="902" spans="1:15" x14ac:dyDescent="0.2">
      <c r="A902" s="10" t="s">
        <v>10353</v>
      </c>
      <c r="B902" s="10">
        <v>16103</v>
      </c>
      <c r="C902" s="11" t="s">
        <v>186</v>
      </c>
      <c r="D902" s="12">
        <v>25</v>
      </c>
      <c r="E902" s="12">
        <v>228</v>
      </c>
      <c r="F902" s="13">
        <f t="shared" si="16"/>
        <v>3.8911169895042238E-3</v>
      </c>
      <c r="G902" s="14">
        <v>23469</v>
      </c>
      <c r="H902" s="12">
        <v>11241</v>
      </c>
      <c r="I902" s="12">
        <v>12228</v>
      </c>
      <c r="J902" s="10" t="s">
        <v>186</v>
      </c>
      <c r="K902" s="10" t="s">
        <v>5295</v>
      </c>
      <c r="L902" s="10" t="s">
        <v>5296</v>
      </c>
      <c r="M902" s="12" t="s">
        <v>5297</v>
      </c>
      <c r="N902" s="12">
        <v>1527</v>
      </c>
      <c r="O902" s="15" t="s">
        <v>2363</v>
      </c>
    </row>
    <row r="903" spans="1:15" x14ac:dyDescent="0.2">
      <c r="A903" s="10" t="s">
        <v>10353</v>
      </c>
      <c r="B903" s="10">
        <v>16104</v>
      </c>
      <c r="C903" s="11" t="s">
        <v>853</v>
      </c>
      <c r="D903" s="12">
        <v>47</v>
      </c>
      <c r="E903" s="12">
        <v>350</v>
      </c>
      <c r="F903" s="13">
        <f t="shared" si="16"/>
        <v>5.973205904940695E-3</v>
      </c>
      <c r="G903" s="14">
        <v>15864</v>
      </c>
      <c r="H903" s="12">
        <v>7631</v>
      </c>
      <c r="I903" s="12">
        <v>8233</v>
      </c>
      <c r="J903" s="10" t="s">
        <v>853</v>
      </c>
      <c r="K903" s="10" t="s">
        <v>5298</v>
      </c>
      <c r="L903" s="10" t="s">
        <v>5299</v>
      </c>
      <c r="M903" s="12" t="s">
        <v>5300</v>
      </c>
      <c r="N903" s="12">
        <v>1525</v>
      </c>
      <c r="O903" s="15" t="s">
        <v>2339</v>
      </c>
    </row>
    <row r="904" spans="1:15" x14ac:dyDescent="0.2">
      <c r="A904" s="10" t="s">
        <v>10353</v>
      </c>
      <c r="B904" s="10">
        <v>16105</v>
      </c>
      <c r="C904" s="11" t="s">
        <v>854</v>
      </c>
      <c r="D904" s="12">
        <v>16</v>
      </c>
      <c r="E904" s="12">
        <v>148</v>
      </c>
      <c r="F904" s="13">
        <f t="shared" si="16"/>
        <v>2.5258127826606365E-3</v>
      </c>
      <c r="G904" s="14">
        <v>20982</v>
      </c>
      <c r="H904" s="12">
        <v>10359</v>
      </c>
      <c r="I904" s="12">
        <v>10623</v>
      </c>
      <c r="J904" s="10" t="s">
        <v>5301</v>
      </c>
      <c r="K904" s="10" t="s">
        <v>5302</v>
      </c>
      <c r="L904" s="10" t="s">
        <v>5303</v>
      </c>
      <c r="M904" s="12" t="s">
        <v>5304</v>
      </c>
      <c r="N904" s="12">
        <v>1530</v>
      </c>
      <c r="O904" s="15" t="s">
        <v>2363</v>
      </c>
    </row>
    <row r="905" spans="1:15" x14ac:dyDescent="0.2">
      <c r="A905" s="10" t="s">
        <v>10353</v>
      </c>
      <c r="B905" s="10">
        <v>16106</v>
      </c>
      <c r="C905" s="11" t="s">
        <v>855</v>
      </c>
      <c r="D905" s="12">
        <v>25</v>
      </c>
      <c r="E905" s="12">
        <v>174</v>
      </c>
      <c r="F905" s="13">
        <f t="shared" si="16"/>
        <v>2.9695366498848023E-3</v>
      </c>
      <c r="G905" s="14">
        <v>32303</v>
      </c>
      <c r="H905" s="12">
        <v>15671</v>
      </c>
      <c r="I905" s="12">
        <v>16632</v>
      </c>
      <c r="J905" s="10" t="s">
        <v>855</v>
      </c>
      <c r="K905" s="10" t="s">
        <v>5305</v>
      </c>
      <c r="L905" s="10" t="s">
        <v>5306</v>
      </c>
      <c r="M905" s="12" t="s">
        <v>5307</v>
      </c>
      <c r="N905" s="12">
        <v>1540</v>
      </c>
      <c r="O905" s="15" t="s">
        <v>2354</v>
      </c>
    </row>
    <row r="906" spans="1:15" x14ac:dyDescent="0.2">
      <c r="A906" s="10" t="s">
        <v>10353</v>
      </c>
      <c r="B906" s="10">
        <v>16107</v>
      </c>
      <c r="C906" s="11" t="s">
        <v>856</v>
      </c>
      <c r="D906" s="12">
        <v>48</v>
      </c>
      <c r="E906" s="12">
        <v>455</v>
      </c>
      <c r="F906" s="13">
        <f t="shared" si="16"/>
        <v>7.7651676764229028E-3</v>
      </c>
      <c r="G906" s="14">
        <v>76829</v>
      </c>
      <c r="H906" s="12">
        <v>36886</v>
      </c>
      <c r="I906" s="12">
        <v>39943</v>
      </c>
      <c r="J906" s="10" t="s">
        <v>856</v>
      </c>
      <c r="K906" s="10" t="s">
        <v>5308</v>
      </c>
      <c r="L906" s="10" t="s">
        <v>5309</v>
      </c>
      <c r="M906" s="12" t="s">
        <v>5310</v>
      </c>
      <c r="N906" s="12">
        <v>1990</v>
      </c>
      <c r="O906" s="15" t="s">
        <v>2354</v>
      </c>
    </row>
    <row r="907" spans="1:15" x14ac:dyDescent="0.2">
      <c r="A907" s="10" t="s">
        <v>10353</v>
      </c>
      <c r="B907" s="10">
        <v>16108</v>
      </c>
      <c r="C907" s="11" t="s">
        <v>857</v>
      </c>
      <c r="D907" s="12">
        <v>84</v>
      </c>
      <c r="E907" s="12">
        <v>335</v>
      </c>
      <c r="F907" s="13">
        <f t="shared" si="16"/>
        <v>5.7172113661575217E-3</v>
      </c>
      <c r="G907" s="14">
        <v>204860</v>
      </c>
      <c r="H907" s="12">
        <v>98819</v>
      </c>
      <c r="I907" s="12">
        <v>106041</v>
      </c>
      <c r="J907" s="10" t="s">
        <v>5311</v>
      </c>
      <c r="K907" s="10" t="s">
        <v>5312</v>
      </c>
      <c r="L907" s="10" t="s">
        <v>5306</v>
      </c>
      <c r="M907" s="12" t="s">
        <v>5313</v>
      </c>
      <c r="N907" s="12">
        <v>1577</v>
      </c>
      <c r="O907" s="15" t="s">
        <v>2335</v>
      </c>
    </row>
    <row r="908" spans="1:15" x14ac:dyDescent="0.2">
      <c r="A908" s="10" t="s">
        <v>10353</v>
      </c>
      <c r="B908" s="10">
        <v>16109</v>
      </c>
      <c r="C908" s="11" t="s">
        <v>858</v>
      </c>
      <c r="D908" s="12">
        <v>15</v>
      </c>
      <c r="E908" s="12">
        <v>113</v>
      </c>
      <c r="F908" s="13">
        <f t="shared" si="16"/>
        <v>1.9284921921665671E-3</v>
      </c>
      <c r="G908" s="14">
        <v>3232</v>
      </c>
      <c r="H908" s="12">
        <v>1553</v>
      </c>
      <c r="I908" s="12">
        <v>1679</v>
      </c>
      <c r="J908" s="10" t="s">
        <v>858</v>
      </c>
      <c r="K908" s="10" t="s">
        <v>5314</v>
      </c>
      <c r="L908" s="10" t="s">
        <v>5315</v>
      </c>
      <c r="M908" s="12" t="s">
        <v>5316</v>
      </c>
      <c r="N908" s="12">
        <v>1831</v>
      </c>
      <c r="O908" s="15" t="s">
        <v>2339</v>
      </c>
    </row>
    <row r="909" spans="1:15" x14ac:dyDescent="0.2">
      <c r="A909" s="10" t="s">
        <v>10353</v>
      </c>
      <c r="B909" s="10">
        <v>16110</v>
      </c>
      <c r="C909" s="11" t="s">
        <v>859</v>
      </c>
      <c r="D909" s="12">
        <v>97</v>
      </c>
      <c r="E909" s="12">
        <v>596</v>
      </c>
      <c r="F909" s="13">
        <f t="shared" si="16"/>
        <v>1.0171516340984725E-2</v>
      </c>
      <c r="G909" s="14">
        <v>49005</v>
      </c>
      <c r="H909" s="12">
        <v>23660</v>
      </c>
      <c r="I909" s="12">
        <v>25345</v>
      </c>
      <c r="J909" s="10" t="s">
        <v>5317</v>
      </c>
      <c r="K909" s="10" t="s">
        <v>5318</v>
      </c>
      <c r="L909" s="10" t="s">
        <v>5319</v>
      </c>
      <c r="M909" s="12" t="s">
        <v>5320</v>
      </c>
      <c r="N909" s="12">
        <v>1887</v>
      </c>
      <c r="O909" s="15" t="s">
        <v>2339</v>
      </c>
    </row>
    <row r="910" spans="1:15" x14ac:dyDescent="0.2">
      <c r="A910" s="10" t="s">
        <v>10353</v>
      </c>
      <c r="B910" s="10">
        <v>16111</v>
      </c>
      <c r="C910" s="11" t="s">
        <v>860</v>
      </c>
      <c r="D910" s="12">
        <v>32</v>
      </c>
      <c r="E910" s="12">
        <v>160</v>
      </c>
      <c r="F910" s="13">
        <f t="shared" si="16"/>
        <v>2.7306084136871746E-3</v>
      </c>
      <c r="G910" s="14">
        <v>18402</v>
      </c>
      <c r="H910" s="12">
        <v>9061</v>
      </c>
      <c r="I910" s="12">
        <v>9341</v>
      </c>
      <c r="J910" s="10" t="s">
        <v>860</v>
      </c>
      <c r="K910" s="10" t="s">
        <v>4607</v>
      </c>
      <c r="L910" s="10" t="s">
        <v>5321</v>
      </c>
      <c r="M910" s="12" t="s">
        <v>5322</v>
      </c>
      <c r="N910" s="12">
        <v>1340</v>
      </c>
      <c r="O910" s="15" t="s">
        <v>2339</v>
      </c>
    </row>
    <row r="911" spans="1:15" x14ac:dyDescent="0.2">
      <c r="A911" s="10" t="s">
        <v>10353</v>
      </c>
      <c r="B911" s="10">
        <v>16112</v>
      </c>
      <c r="C911" s="11" t="s">
        <v>861</v>
      </c>
      <c r="D911" s="12">
        <v>161</v>
      </c>
      <c r="E911" s="12">
        <v>513</v>
      </c>
      <c r="F911" s="13">
        <f t="shared" si="16"/>
        <v>8.7550132263845039E-3</v>
      </c>
      <c r="G911" s="14">
        <v>157056</v>
      </c>
      <c r="H911" s="12">
        <v>75453</v>
      </c>
      <c r="I911" s="12">
        <v>81603</v>
      </c>
      <c r="J911" s="10" t="s">
        <v>5323</v>
      </c>
      <c r="K911" s="10" t="s">
        <v>5324</v>
      </c>
      <c r="L911" s="10" t="s">
        <v>5325</v>
      </c>
      <c r="M911" s="12" t="s">
        <v>5326</v>
      </c>
      <c r="N911" s="12">
        <v>1942</v>
      </c>
      <c r="O911" s="15" t="s">
        <v>2354</v>
      </c>
    </row>
    <row r="912" spans="1:15" x14ac:dyDescent="0.2">
      <c r="A912" s="10" t="s">
        <v>10353</v>
      </c>
      <c r="B912" s="10">
        <v>16113</v>
      </c>
      <c r="C912" s="11" t="s">
        <v>862</v>
      </c>
      <c r="D912" s="12">
        <v>35</v>
      </c>
      <c r="E912" s="12">
        <v>220</v>
      </c>
      <c r="F912" s="13">
        <f t="shared" si="16"/>
        <v>3.7545865688198652E-3</v>
      </c>
      <c r="G912" s="14">
        <v>26213</v>
      </c>
      <c r="H912" s="12">
        <v>12584</v>
      </c>
      <c r="I912" s="12">
        <v>13629</v>
      </c>
      <c r="J912" s="10" t="s">
        <v>5327</v>
      </c>
      <c r="K912" s="10" t="s">
        <v>5328</v>
      </c>
      <c r="L912" s="10" t="s">
        <v>5329</v>
      </c>
      <c r="M912" s="12" t="s">
        <v>5330</v>
      </c>
      <c r="N912" s="12">
        <v>1694</v>
      </c>
      <c r="O912" s="15" t="s">
        <v>2339</v>
      </c>
    </row>
    <row r="913" spans="1:15" x14ac:dyDescent="0.2">
      <c r="A913" s="3" t="s">
        <v>52</v>
      </c>
      <c r="B913" s="3">
        <v>17001</v>
      </c>
      <c r="C913" s="4" t="s">
        <v>863</v>
      </c>
      <c r="D913" s="5">
        <v>37</v>
      </c>
      <c r="E913" s="5">
        <v>117</v>
      </c>
      <c r="F913" s="6">
        <v>2.377420600247902E-2</v>
      </c>
      <c r="G913" s="7">
        <v>17598</v>
      </c>
      <c r="H913" s="5">
        <v>8449</v>
      </c>
      <c r="I913" s="5">
        <v>9149</v>
      </c>
      <c r="J913" s="3" t="s">
        <v>863</v>
      </c>
      <c r="K913" s="3" t="s">
        <v>5331</v>
      </c>
      <c r="L913" s="3" t="s">
        <v>5332</v>
      </c>
      <c r="M913" s="3" t="s">
        <v>5333</v>
      </c>
      <c r="N913" s="3">
        <v>899</v>
      </c>
      <c r="O913" s="9" t="s">
        <v>2339</v>
      </c>
    </row>
    <row r="914" spans="1:15" x14ac:dyDescent="0.2">
      <c r="A914" s="3" t="s">
        <v>52</v>
      </c>
      <c r="B914" s="3">
        <v>17002</v>
      </c>
      <c r="C914" s="4" t="s">
        <v>864</v>
      </c>
      <c r="D914" s="5">
        <v>45</v>
      </c>
      <c r="E914" s="5">
        <v>79</v>
      </c>
      <c r="F914" s="6">
        <v>1.6052669010220875E-2</v>
      </c>
      <c r="G914" s="7">
        <v>25232</v>
      </c>
      <c r="H914" s="5">
        <v>12266</v>
      </c>
      <c r="I914" s="5">
        <v>12966</v>
      </c>
      <c r="J914" s="3" t="s">
        <v>864</v>
      </c>
      <c r="K914" s="3" t="s">
        <v>5334</v>
      </c>
      <c r="L914" s="3" t="s">
        <v>5335</v>
      </c>
      <c r="M914" s="5" t="s">
        <v>5336</v>
      </c>
      <c r="N914" s="5">
        <v>1644</v>
      </c>
      <c r="O914" s="9" t="s">
        <v>2363</v>
      </c>
    </row>
    <row r="915" spans="1:15" x14ac:dyDescent="0.2">
      <c r="A915" s="3" t="s">
        <v>52</v>
      </c>
      <c r="B915" s="3">
        <v>17003</v>
      </c>
      <c r="C915" s="4" t="s">
        <v>865</v>
      </c>
      <c r="D915" s="5">
        <v>54</v>
      </c>
      <c r="E915" s="5">
        <v>142</v>
      </c>
      <c r="F915" s="6">
        <v>2.8854164550017269E-2</v>
      </c>
      <c r="G915" s="7">
        <v>39174</v>
      </c>
      <c r="H915" s="5">
        <v>19288</v>
      </c>
      <c r="I915" s="5">
        <v>19886</v>
      </c>
      <c r="J915" s="3" t="s">
        <v>865</v>
      </c>
      <c r="K915" s="3" t="s">
        <v>5337</v>
      </c>
      <c r="L915" s="3" t="s">
        <v>5338</v>
      </c>
      <c r="M915" s="5" t="s">
        <v>5339</v>
      </c>
      <c r="N915" s="5">
        <v>1033</v>
      </c>
      <c r="O915" s="9" t="s">
        <v>2354</v>
      </c>
    </row>
    <row r="916" spans="1:15" x14ac:dyDescent="0.2">
      <c r="A916" s="3" t="s">
        <v>52</v>
      </c>
      <c r="B916" s="3">
        <v>17004</v>
      </c>
      <c r="C916" s="4" t="s">
        <v>866</v>
      </c>
      <c r="D916" s="5">
        <v>125</v>
      </c>
      <c r="E916" s="5">
        <v>377</v>
      </c>
      <c r="F916" s="6">
        <v>7.6605774896876838E-2</v>
      </c>
      <c r="G916" s="7">
        <v>89834</v>
      </c>
      <c r="H916" s="5">
        <v>43542</v>
      </c>
      <c r="I916" s="5">
        <v>46292</v>
      </c>
      <c r="J916" s="3" t="s">
        <v>5340</v>
      </c>
      <c r="K916" s="3" t="s">
        <v>5341</v>
      </c>
      <c r="L916" s="3" t="s">
        <v>5342</v>
      </c>
      <c r="M916" s="5" t="s">
        <v>5343</v>
      </c>
      <c r="N916" s="5">
        <v>1218</v>
      </c>
      <c r="O916" s="9" t="s">
        <v>2363</v>
      </c>
    </row>
    <row r="917" spans="1:15" x14ac:dyDescent="0.2">
      <c r="A917" s="3" t="s">
        <v>52</v>
      </c>
      <c r="B917" s="3">
        <v>17005</v>
      </c>
      <c r="C917" s="4" t="s">
        <v>867</v>
      </c>
      <c r="D917" s="5">
        <v>20</v>
      </c>
      <c r="E917" s="5">
        <v>83</v>
      </c>
      <c r="F917" s="6">
        <v>1.6865462377826997E-2</v>
      </c>
      <c r="G917" s="7">
        <v>10520</v>
      </c>
      <c r="H917" s="5">
        <v>4738</v>
      </c>
      <c r="I917" s="5">
        <v>5782</v>
      </c>
      <c r="J917" s="3" t="s">
        <v>5344</v>
      </c>
      <c r="K917" s="3" t="s">
        <v>5345</v>
      </c>
      <c r="L917" s="3" t="s">
        <v>5346</v>
      </c>
      <c r="M917" s="5" t="s">
        <v>5347</v>
      </c>
      <c r="N917" s="5">
        <v>1020</v>
      </c>
      <c r="O917" s="9" t="s">
        <v>2339</v>
      </c>
    </row>
    <row r="918" spans="1:15" x14ac:dyDescent="0.2">
      <c r="A918" s="3" t="s">
        <v>52</v>
      </c>
      <c r="B918" s="3">
        <v>17006</v>
      </c>
      <c r="C918" s="4" t="s">
        <v>546</v>
      </c>
      <c r="D918" s="5">
        <v>56</v>
      </c>
      <c r="E918" s="5">
        <v>97</v>
      </c>
      <c r="F918" s="6">
        <v>1.9710239164448418E-2</v>
      </c>
      <c r="G918" s="7">
        <v>187118</v>
      </c>
      <c r="H918" s="5">
        <v>89783</v>
      </c>
      <c r="I918" s="5">
        <v>97335</v>
      </c>
      <c r="J918" s="3" t="s">
        <v>546</v>
      </c>
      <c r="K918" s="3" t="s">
        <v>5348</v>
      </c>
      <c r="L918" s="3" t="s">
        <v>5349</v>
      </c>
      <c r="M918" s="5" t="s">
        <v>5350</v>
      </c>
      <c r="N918" s="5">
        <v>1294</v>
      </c>
      <c r="O918" s="9" t="s">
        <v>2335</v>
      </c>
    </row>
    <row r="919" spans="1:15" x14ac:dyDescent="0.2">
      <c r="A919" s="3" t="s">
        <v>52</v>
      </c>
      <c r="B919" s="3">
        <v>17007</v>
      </c>
      <c r="C919" s="4" t="s">
        <v>868</v>
      </c>
      <c r="D919" s="5">
        <v>65</v>
      </c>
      <c r="E919" s="5">
        <v>200</v>
      </c>
      <c r="F919" s="6">
        <v>4.0639668380306013E-2</v>
      </c>
      <c r="G919" s="7">
        <v>378476</v>
      </c>
      <c r="H919" s="5">
        <v>178729</v>
      </c>
      <c r="I919" s="5">
        <v>199747</v>
      </c>
      <c r="J919" s="3" t="s">
        <v>868</v>
      </c>
      <c r="K919" s="3" t="s">
        <v>5351</v>
      </c>
      <c r="L919" s="3" t="s">
        <v>5352</v>
      </c>
      <c r="M919" s="5" t="s">
        <v>5353</v>
      </c>
      <c r="N919" s="5">
        <v>1511</v>
      </c>
      <c r="O919" s="9" t="s">
        <v>2335</v>
      </c>
    </row>
    <row r="920" spans="1:15" x14ac:dyDescent="0.2">
      <c r="A920" s="3" t="s">
        <v>52</v>
      </c>
      <c r="B920" s="3">
        <v>17008</v>
      </c>
      <c r="C920" s="4" t="s">
        <v>203</v>
      </c>
      <c r="D920" s="5">
        <v>33</v>
      </c>
      <c r="E920" s="5">
        <v>68</v>
      </c>
      <c r="F920" s="6">
        <v>1.3817487249304046E-2</v>
      </c>
      <c r="G920" s="7">
        <v>107053</v>
      </c>
      <c r="H920" s="5">
        <v>52008</v>
      </c>
      <c r="I920" s="5">
        <v>55045</v>
      </c>
      <c r="J920" s="3" t="s">
        <v>203</v>
      </c>
      <c r="K920" s="3" t="s">
        <v>5354</v>
      </c>
      <c r="L920" s="3" t="s">
        <v>5355</v>
      </c>
      <c r="M920" s="5" t="s">
        <v>5356</v>
      </c>
      <c r="N920" s="5">
        <v>1247</v>
      </c>
      <c r="O920" s="9" t="s">
        <v>2354</v>
      </c>
    </row>
    <row r="921" spans="1:15" x14ac:dyDescent="0.2">
      <c r="A921" s="3" t="s">
        <v>52</v>
      </c>
      <c r="B921" s="3">
        <v>17009</v>
      </c>
      <c r="C921" s="4" t="s">
        <v>869</v>
      </c>
      <c r="D921" s="5">
        <v>68</v>
      </c>
      <c r="E921" s="5">
        <v>189</v>
      </c>
      <c r="F921" s="6">
        <v>3.8404486619389187E-2</v>
      </c>
      <c r="G921" s="7">
        <v>24515</v>
      </c>
      <c r="H921" s="5">
        <v>11976</v>
      </c>
      <c r="I921" s="5">
        <v>12539</v>
      </c>
      <c r="J921" s="3" t="s">
        <v>869</v>
      </c>
      <c r="K921" s="3" t="s">
        <v>5357</v>
      </c>
      <c r="L921" s="3" t="s">
        <v>5358</v>
      </c>
      <c r="M921" s="5" t="s">
        <v>5359</v>
      </c>
      <c r="N921" s="5">
        <v>2561</v>
      </c>
      <c r="O921" s="9" t="s">
        <v>2363</v>
      </c>
    </row>
    <row r="922" spans="1:15" x14ac:dyDescent="0.2">
      <c r="A922" s="3" t="s">
        <v>52</v>
      </c>
      <c r="B922" s="3">
        <v>17010</v>
      </c>
      <c r="C922" s="4" t="s">
        <v>870</v>
      </c>
      <c r="D922" s="5">
        <v>35</v>
      </c>
      <c r="E922" s="5">
        <v>102</v>
      </c>
      <c r="F922" s="6">
        <v>2.0726230873956069E-2</v>
      </c>
      <c r="G922" s="7">
        <v>18402</v>
      </c>
      <c r="H922" s="5">
        <v>8998</v>
      </c>
      <c r="I922" s="5">
        <v>9404</v>
      </c>
      <c r="J922" s="3" t="s">
        <v>870</v>
      </c>
      <c r="K922" s="3" t="s">
        <v>5360</v>
      </c>
      <c r="L922" s="3" t="s">
        <v>5361</v>
      </c>
      <c r="M922" s="5" t="s">
        <v>5362</v>
      </c>
      <c r="N922" s="5">
        <v>1430</v>
      </c>
      <c r="O922" s="9" t="s">
        <v>2363</v>
      </c>
    </row>
    <row r="923" spans="1:15" x14ac:dyDescent="0.2">
      <c r="A923" s="3" t="s">
        <v>52</v>
      </c>
      <c r="B923" s="3">
        <v>17011</v>
      </c>
      <c r="C923" s="4" t="s">
        <v>871</v>
      </c>
      <c r="D923" s="5">
        <v>28</v>
      </c>
      <c r="E923" s="5">
        <v>56</v>
      </c>
      <c r="F923" s="6">
        <v>1.1379107146485684E-2</v>
      </c>
      <c r="G923" s="7">
        <v>215357</v>
      </c>
      <c r="H923" s="5">
        <v>103119</v>
      </c>
      <c r="I923" s="5">
        <v>112238</v>
      </c>
      <c r="J923" s="3" t="s">
        <v>871</v>
      </c>
      <c r="K923" s="3" t="s">
        <v>5363</v>
      </c>
      <c r="L923" s="3" t="s">
        <v>5364</v>
      </c>
      <c r="M923" s="5" t="s">
        <v>5365</v>
      </c>
      <c r="N923" s="5">
        <v>1355</v>
      </c>
      <c r="O923" s="9" t="s">
        <v>2335</v>
      </c>
    </row>
    <row r="924" spans="1:15" x14ac:dyDescent="0.2">
      <c r="A924" s="3" t="s">
        <v>52</v>
      </c>
      <c r="B924" s="3">
        <v>17012</v>
      </c>
      <c r="C924" s="4" t="s">
        <v>872</v>
      </c>
      <c r="D924" s="5">
        <v>67</v>
      </c>
      <c r="E924" s="5">
        <v>153</v>
      </c>
      <c r="F924" s="6">
        <v>3.1089346310934102E-2</v>
      </c>
      <c r="G924" s="7">
        <v>57682</v>
      </c>
      <c r="H924" s="5">
        <v>27820</v>
      </c>
      <c r="I924" s="5">
        <v>29862</v>
      </c>
      <c r="J924" s="3" t="s">
        <v>872</v>
      </c>
      <c r="K924" s="3" t="s">
        <v>5366</v>
      </c>
      <c r="L924" s="3" t="s">
        <v>5367</v>
      </c>
      <c r="M924" s="3" t="s">
        <v>5368</v>
      </c>
      <c r="N924" s="3">
        <v>882</v>
      </c>
      <c r="O924" s="9" t="s">
        <v>2363</v>
      </c>
    </row>
    <row r="925" spans="1:15" x14ac:dyDescent="0.2">
      <c r="A925" s="3" t="s">
        <v>52</v>
      </c>
      <c r="B925" s="3">
        <v>17013</v>
      </c>
      <c r="C925" s="4" t="s">
        <v>5369</v>
      </c>
      <c r="D925" s="5">
        <v>26</v>
      </c>
      <c r="E925" s="5">
        <v>90</v>
      </c>
      <c r="F925" s="6">
        <v>1.8287850771137707E-2</v>
      </c>
      <c r="G925" s="7">
        <v>16694</v>
      </c>
      <c r="H925" s="5">
        <v>8076</v>
      </c>
      <c r="I925" s="5">
        <v>8618</v>
      </c>
      <c r="J925" s="3" t="s">
        <v>5369</v>
      </c>
      <c r="K925" s="3" t="s">
        <v>5370</v>
      </c>
      <c r="L925" s="3" t="s">
        <v>4567</v>
      </c>
      <c r="M925" s="5" t="s">
        <v>5371</v>
      </c>
      <c r="N925" s="5">
        <v>1336</v>
      </c>
      <c r="O925" s="9" t="s">
        <v>2363</v>
      </c>
    </row>
    <row r="926" spans="1:15" x14ac:dyDescent="0.2">
      <c r="A926" s="3" t="s">
        <v>52</v>
      </c>
      <c r="B926" s="3">
        <v>17014</v>
      </c>
      <c r="C926" s="4" t="s">
        <v>873</v>
      </c>
      <c r="D926" s="5">
        <v>23</v>
      </c>
      <c r="E926" s="5">
        <v>58</v>
      </c>
      <c r="F926" s="6">
        <v>1.1785503830288745E-2</v>
      </c>
      <c r="G926" s="7">
        <v>9653</v>
      </c>
      <c r="H926" s="5">
        <v>4603</v>
      </c>
      <c r="I926" s="5">
        <v>5050</v>
      </c>
      <c r="J926" s="3" t="s">
        <v>873</v>
      </c>
      <c r="K926" s="3" t="s">
        <v>5372</v>
      </c>
      <c r="L926" s="3" t="s">
        <v>5373</v>
      </c>
      <c r="M926" s="3" t="s">
        <v>5374</v>
      </c>
      <c r="N926" s="3">
        <v>961</v>
      </c>
      <c r="O926" s="9" t="s">
        <v>2339</v>
      </c>
    </row>
    <row r="927" spans="1:15" x14ac:dyDescent="0.2">
      <c r="A927" s="3" t="s">
        <v>52</v>
      </c>
      <c r="B927" s="3">
        <v>17015</v>
      </c>
      <c r="C927" s="4" t="s">
        <v>874</v>
      </c>
      <c r="D927" s="5">
        <v>41</v>
      </c>
      <c r="E927" s="5">
        <v>207.3</v>
      </c>
      <c r="F927" s="6">
        <v>4.212301627618719E-2</v>
      </c>
      <c r="G927" s="7">
        <v>15802</v>
      </c>
      <c r="H927" s="5">
        <v>7761</v>
      </c>
      <c r="I927" s="5">
        <v>8041</v>
      </c>
      <c r="J927" s="3" t="s">
        <v>874</v>
      </c>
      <c r="K927" s="3" t="s">
        <v>5375</v>
      </c>
      <c r="L927" s="3" t="s">
        <v>5376</v>
      </c>
      <c r="M927" s="5" t="s">
        <v>5377</v>
      </c>
      <c r="N927" s="5">
        <v>1005</v>
      </c>
      <c r="O927" s="9" t="s">
        <v>2363</v>
      </c>
    </row>
    <row r="928" spans="1:15" x14ac:dyDescent="0.2">
      <c r="A928" s="3" t="s">
        <v>52</v>
      </c>
      <c r="B928" s="3">
        <v>17016</v>
      </c>
      <c r="C928" s="4" t="s">
        <v>875</v>
      </c>
      <c r="D928" s="5">
        <v>30</v>
      </c>
      <c r="E928" s="5">
        <v>86</v>
      </c>
      <c r="F928" s="6">
        <v>1.7475057403531585E-2</v>
      </c>
      <c r="G928" s="7">
        <v>19219</v>
      </c>
      <c r="H928" s="5">
        <v>9425</v>
      </c>
      <c r="I928" s="5">
        <v>9794</v>
      </c>
      <c r="J928" s="3" t="s">
        <v>875</v>
      </c>
      <c r="K928" s="3" t="s">
        <v>5378</v>
      </c>
      <c r="L928" s="3" t="s">
        <v>5379</v>
      </c>
      <c r="M928" s="5" t="s">
        <v>5380</v>
      </c>
      <c r="N928" s="5">
        <v>1919</v>
      </c>
      <c r="O928" s="9" t="s">
        <v>2363</v>
      </c>
    </row>
    <row r="929" spans="1:15" x14ac:dyDescent="0.2">
      <c r="A929" s="3" t="s">
        <v>52</v>
      </c>
      <c r="B929" s="3">
        <v>17017</v>
      </c>
      <c r="C929" s="4" t="s">
        <v>876</v>
      </c>
      <c r="D929" s="5">
        <v>89</v>
      </c>
      <c r="E929" s="5">
        <v>237.2</v>
      </c>
      <c r="F929" s="6">
        <v>4.8198646699042932E-2</v>
      </c>
      <c r="G929" s="7">
        <v>40018</v>
      </c>
      <c r="H929" s="5">
        <v>19070</v>
      </c>
      <c r="I929" s="5">
        <v>20948</v>
      </c>
      <c r="J929" s="3" t="s">
        <v>5381</v>
      </c>
      <c r="K929" s="3" t="s">
        <v>5382</v>
      </c>
      <c r="L929" s="3" t="s">
        <v>5383</v>
      </c>
      <c r="M929" s="3" t="s">
        <v>5384</v>
      </c>
      <c r="N929" s="3">
        <v>897</v>
      </c>
      <c r="O929" s="9" t="s">
        <v>2354</v>
      </c>
    </row>
    <row r="930" spans="1:15" x14ac:dyDescent="0.2">
      <c r="A930" s="3" t="s">
        <v>52</v>
      </c>
      <c r="B930" s="3">
        <v>17018</v>
      </c>
      <c r="C930" s="4" t="s">
        <v>877</v>
      </c>
      <c r="D930" s="5">
        <v>36</v>
      </c>
      <c r="E930" s="5">
        <v>103</v>
      </c>
      <c r="F930" s="6">
        <v>2.0929429215857599E-2</v>
      </c>
      <c r="G930" s="7">
        <v>122263</v>
      </c>
      <c r="H930" s="5">
        <v>58986</v>
      </c>
      <c r="I930" s="5">
        <v>63277</v>
      </c>
      <c r="J930" s="3" t="s">
        <v>877</v>
      </c>
      <c r="K930" s="3" t="s">
        <v>5385</v>
      </c>
      <c r="L930" s="3" t="s">
        <v>5386</v>
      </c>
      <c r="M930" s="5" t="s">
        <v>5387</v>
      </c>
      <c r="N930" s="5">
        <v>1269</v>
      </c>
      <c r="O930" s="9" t="s">
        <v>2354</v>
      </c>
    </row>
    <row r="931" spans="1:15" x14ac:dyDescent="0.2">
      <c r="A931" s="3" t="s">
        <v>52</v>
      </c>
      <c r="B931" s="3">
        <v>17019</v>
      </c>
      <c r="C931" s="4" t="s">
        <v>878</v>
      </c>
      <c r="D931" s="5">
        <v>38</v>
      </c>
      <c r="E931" s="5">
        <v>369</v>
      </c>
      <c r="F931" s="6">
        <v>7.4980188161664602E-2</v>
      </c>
      <c r="G931" s="7">
        <v>28122</v>
      </c>
      <c r="H931" s="5">
        <v>13841</v>
      </c>
      <c r="I931" s="5">
        <v>14281</v>
      </c>
      <c r="J931" s="3" t="s">
        <v>878</v>
      </c>
      <c r="K931" s="3" t="s">
        <v>5388</v>
      </c>
      <c r="L931" s="3" t="s">
        <v>5389</v>
      </c>
      <c r="M931" s="5" t="s">
        <v>5390</v>
      </c>
      <c r="N931" s="5">
        <v>1160</v>
      </c>
      <c r="O931" s="9" t="s">
        <v>2363</v>
      </c>
    </row>
    <row r="932" spans="1:15" x14ac:dyDescent="0.2">
      <c r="A932" s="3" t="s">
        <v>52</v>
      </c>
      <c r="B932" s="3">
        <v>17020</v>
      </c>
      <c r="C932" s="4" t="s">
        <v>879</v>
      </c>
      <c r="D932" s="5">
        <v>72</v>
      </c>
      <c r="E932" s="5">
        <v>242</v>
      </c>
      <c r="F932" s="6">
        <v>4.9173998740170276E-2</v>
      </c>
      <c r="G932" s="7">
        <v>54987</v>
      </c>
      <c r="H932" s="5">
        <v>26842</v>
      </c>
      <c r="I932" s="5">
        <v>28145</v>
      </c>
      <c r="J932" s="3" t="s">
        <v>879</v>
      </c>
      <c r="K932" s="3" t="s">
        <v>5391</v>
      </c>
      <c r="L932" s="3" t="s">
        <v>5392</v>
      </c>
      <c r="M932" s="5" t="s">
        <v>5393</v>
      </c>
      <c r="N932" s="5">
        <v>1703</v>
      </c>
      <c r="O932" s="9" t="s">
        <v>2363</v>
      </c>
    </row>
    <row r="933" spans="1:15" x14ac:dyDescent="0.2">
      <c r="A933" s="3" t="s">
        <v>52</v>
      </c>
      <c r="B933" s="3">
        <v>17021</v>
      </c>
      <c r="C933" s="4" t="s">
        <v>880</v>
      </c>
      <c r="D933" s="5">
        <v>16</v>
      </c>
      <c r="E933" s="5">
        <v>68</v>
      </c>
      <c r="F933" s="6">
        <v>1.3817487249304046E-2</v>
      </c>
      <c r="G933" s="7">
        <v>7617</v>
      </c>
      <c r="H933" s="5">
        <v>3693</v>
      </c>
      <c r="I933" s="5">
        <v>3924</v>
      </c>
      <c r="J933" s="3" t="s">
        <v>880</v>
      </c>
      <c r="K933" s="3" t="s">
        <v>5394</v>
      </c>
      <c r="L933" s="3" t="s">
        <v>5395</v>
      </c>
      <c r="M933" s="3" t="s">
        <v>5396</v>
      </c>
      <c r="N933" s="3">
        <v>979</v>
      </c>
      <c r="O933" s="9" t="s">
        <v>2363</v>
      </c>
    </row>
    <row r="934" spans="1:15" x14ac:dyDescent="0.2">
      <c r="A934" s="3" t="s">
        <v>52</v>
      </c>
      <c r="B934" s="3">
        <v>17022</v>
      </c>
      <c r="C934" s="4" t="s">
        <v>881</v>
      </c>
      <c r="D934" s="5">
        <v>28</v>
      </c>
      <c r="E934" s="5">
        <v>79.3</v>
      </c>
      <c r="F934" s="6">
        <v>1.6113628512791335E-2</v>
      </c>
      <c r="G934" s="7">
        <v>14853</v>
      </c>
      <c r="H934" s="5">
        <v>7304</v>
      </c>
      <c r="I934" s="5">
        <v>7549</v>
      </c>
      <c r="J934" s="3" t="s">
        <v>5397</v>
      </c>
      <c r="K934" s="3" t="s">
        <v>5398</v>
      </c>
      <c r="L934" s="3" t="s">
        <v>5399</v>
      </c>
      <c r="M934" s="5" t="s">
        <v>5400</v>
      </c>
      <c r="N934" s="5">
        <v>2231</v>
      </c>
      <c r="O934" s="9" t="s">
        <v>2363</v>
      </c>
    </row>
    <row r="935" spans="1:15" x14ac:dyDescent="0.2">
      <c r="A935" s="3" t="s">
        <v>52</v>
      </c>
      <c r="B935" s="3">
        <v>17023</v>
      </c>
      <c r="C935" s="4" t="s">
        <v>882</v>
      </c>
      <c r="D935" s="5">
        <v>11</v>
      </c>
      <c r="E935" s="5">
        <v>108</v>
      </c>
      <c r="F935" s="6">
        <v>2.194542092536525E-2</v>
      </c>
      <c r="G935" s="7">
        <v>7943</v>
      </c>
      <c r="H935" s="5">
        <v>3981</v>
      </c>
      <c r="I935" s="5">
        <v>3962</v>
      </c>
      <c r="J935" s="3" t="s">
        <v>882</v>
      </c>
      <c r="K935" s="3" t="s">
        <v>5401</v>
      </c>
      <c r="L935" s="3" t="s">
        <v>5402</v>
      </c>
      <c r="M935" s="5" t="s">
        <v>5403</v>
      </c>
      <c r="N935" s="5">
        <v>2058</v>
      </c>
      <c r="O935" s="9" t="s">
        <v>2363</v>
      </c>
    </row>
    <row r="936" spans="1:15" x14ac:dyDescent="0.2">
      <c r="A936" s="3" t="s">
        <v>52</v>
      </c>
      <c r="B936" s="3">
        <v>17024</v>
      </c>
      <c r="C936" s="4" t="s">
        <v>883</v>
      </c>
      <c r="D936" s="5">
        <v>65</v>
      </c>
      <c r="E936" s="5">
        <v>238</v>
      </c>
      <c r="F936" s="6">
        <v>4.8361205372564157E-2</v>
      </c>
      <c r="G936" s="7">
        <v>52399</v>
      </c>
      <c r="H936" s="5">
        <v>25525</v>
      </c>
      <c r="I936" s="5">
        <v>26874</v>
      </c>
      <c r="J936" s="3" t="s">
        <v>5404</v>
      </c>
      <c r="K936" s="3" t="s">
        <v>5405</v>
      </c>
      <c r="L936" s="3" t="s">
        <v>5406</v>
      </c>
      <c r="M936" s="3" t="s">
        <v>5407</v>
      </c>
      <c r="N936" s="3">
        <v>939</v>
      </c>
      <c r="O936" s="9" t="s">
        <v>2349</v>
      </c>
    </row>
    <row r="937" spans="1:15" x14ac:dyDescent="0.2">
      <c r="A937" s="3" t="s">
        <v>52</v>
      </c>
      <c r="B937" s="3">
        <v>17025</v>
      </c>
      <c r="C937" s="4" t="s">
        <v>884</v>
      </c>
      <c r="D937" s="5">
        <v>44</v>
      </c>
      <c r="E937" s="5">
        <v>544</v>
      </c>
      <c r="F937" s="6">
        <v>0.11053989799443237</v>
      </c>
      <c r="G937" s="7">
        <v>33789</v>
      </c>
      <c r="H937" s="5">
        <v>16460</v>
      </c>
      <c r="I937" s="5">
        <v>17329</v>
      </c>
      <c r="J937" s="3" t="s">
        <v>884</v>
      </c>
      <c r="K937" s="3" t="s">
        <v>5408</v>
      </c>
      <c r="L937" s="3" t="s">
        <v>5409</v>
      </c>
      <c r="M937" s="3" t="s">
        <v>5410</v>
      </c>
      <c r="N937" s="3">
        <v>900</v>
      </c>
      <c r="O937" s="9" t="s">
        <v>2354</v>
      </c>
    </row>
    <row r="938" spans="1:15" x14ac:dyDescent="0.2">
      <c r="A938" s="3" t="s">
        <v>52</v>
      </c>
      <c r="B938" s="3">
        <v>17026</v>
      </c>
      <c r="C938" s="4" t="s">
        <v>885</v>
      </c>
      <c r="D938" s="5">
        <v>38</v>
      </c>
      <c r="E938" s="5">
        <v>57</v>
      </c>
      <c r="F938" s="6">
        <v>1.1582305488387214E-2</v>
      </c>
      <c r="G938" s="7">
        <v>19408</v>
      </c>
      <c r="H938" s="5">
        <v>9629</v>
      </c>
      <c r="I938" s="5">
        <v>9779</v>
      </c>
      <c r="J938" s="3" t="s">
        <v>885</v>
      </c>
      <c r="K938" s="3" t="s">
        <v>5411</v>
      </c>
      <c r="L938" s="3" t="s">
        <v>5412</v>
      </c>
      <c r="M938" s="5" t="s">
        <v>5413</v>
      </c>
      <c r="N938" s="5">
        <v>1637</v>
      </c>
      <c r="O938" s="9" t="s">
        <v>2339</v>
      </c>
    </row>
    <row r="939" spans="1:15" x14ac:dyDescent="0.2">
      <c r="A939" s="3" t="s">
        <v>52</v>
      </c>
      <c r="B939" s="3">
        <v>17027</v>
      </c>
      <c r="C939" s="4" t="s">
        <v>886</v>
      </c>
      <c r="D939" s="5">
        <v>25</v>
      </c>
      <c r="E939" s="5">
        <v>60</v>
      </c>
      <c r="F939" s="6">
        <v>1.2191900514091804E-2</v>
      </c>
      <c r="G939" s="7">
        <v>12750</v>
      </c>
      <c r="H939" s="5">
        <v>6202</v>
      </c>
      <c r="I939" s="5">
        <v>6548</v>
      </c>
      <c r="J939" s="3" t="s">
        <v>886</v>
      </c>
      <c r="K939" s="3" t="s">
        <v>5414</v>
      </c>
      <c r="L939" s="3" t="s">
        <v>5415</v>
      </c>
      <c r="M939" s="5" t="s">
        <v>5416</v>
      </c>
      <c r="N939" s="5">
        <v>1897</v>
      </c>
      <c r="O939" s="9" t="s">
        <v>2363</v>
      </c>
    </row>
    <row r="940" spans="1:15" x14ac:dyDescent="0.2">
      <c r="A940" s="3" t="s">
        <v>52</v>
      </c>
      <c r="B940" s="3">
        <v>17028</v>
      </c>
      <c r="C940" s="4" t="s">
        <v>887</v>
      </c>
      <c r="D940" s="5">
        <v>79</v>
      </c>
      <c r="E940" s="5">
        <v>93</v>
      </c>
      <c r="F940" s="6">
        <v>1.8897445796842296E-2</v>
      </c>
      <c r="G940" s="7">
        <v>73539</v>
      </c>
      <c r="H940" s="5">
        <v>36910</v>
      </c>
      <c r="I940" s="5">
        <v>36629</v>
      </c>
      <c r="J940" s="3" t="s">
        <v>887</v>
      </c>
      <c r="K940" s="3" t="s">
        <v>5417</v>
      </c>
      <c r="L940" s="3" t="s">
        <v>5418</v>
      </c>
      <c r="M940" s="5" t="s">
        <v>5419</v>
      </c>
      <c r="N940" s="5">
        <v>1112</v>
      </c>
      <c r="O940" s="9" t="s">
        <v>2349</v>
      </c>
    </row>
    <row r="941" spans="1:15" x14ac:dyDescent="0.2">
      <c r="A941" s="3" t="s">
        <v>52</v>
      </c>
      <c r="B941" s="3">
        <v>17029</v>
      </c>
      <c r="C941" s="4" t="s">
        <v>888</v>
      </c>
      <c r="D941" s="5">
        <v>102</v>
      </c>
      <c r="E941" s="5">
        <v>192</v>
      </c>
      <c r="F941" s="6">
        <v>3.9014081645093776E-2</v>
      </c>
      <c r="G941" s="7">
        <v>105780</v>
      </c>
      <c r="H941" s="5">
        <v>51099</v>
      </c>
      <c r="I941" s="5">
        <v>54681</v>
      </c>
      <c r="J941" s="3" t="s">
        <v>5420</v>
      </c>
      <c r="K941" s="3" t="s">
        <v>5421</v>
      </c>
      <c r="L941" s="3" t="s">
        <v>5422</v>
      </c>
      <c r="M941" s="5" t="s">
        <v>5423</v>
      </c>
      <c r="N941" s="5">
        <v>1210</v>
      </c>
      <c r="O941" s="9" t="s">
        <v>2349</v>
      </c>
    </row>
    <row r="942" spans="1:15" x14ac:dyDescent="0.2">
      <c r="A942" s="3" t="s">
        <v>52</v>
      </c>
      <c r="B942" s="3">
        <v>17030</v>
      </c>
      <c r="C942" s="4" t="s">
        <v>889</v>
      </c>
      <c r="D942" s="5">
        <v>61</v>
      </c>
      <c r="E942" s="5">
        <v>177</v>
      </c>
      <c r="F942" s="6">
        <v>3.5966106516570825E-2</v>
      </c>
      <c r="G942" s="7">
        <v>56083</v>
      </c>
      <c r="H942" s="5">
        <v>27650</v>
      </c>
      <c r="I942" s="5">
        <v>28433</v>
      </c>
      <c r="J942" s="3" t="s">
        <v>889</v>
      </c>
      <c r="K942" s="3" t="s">
        <v>5424</v>
      </c>
      <c r="L942" s="3" t="s">
        <v>5425</v>
      </c>
      <c r="M942" s="5" t="s">
        <v>5426</v>
      </c>
      <c r="N942" s="5">
        <v>1580</v>
      </c>
      <c r="O942" s="9" t="s">
        <v>2349</v>
      </c>
    </row>
    <row r="943" spans="1:15" x14ac:dyDescent="0.2">
      <c r="A943" s="3" t="s">
        <v>52</v>
      </c>
      <c r="B943" s="3">
        <v>17031</v>
      </c>
      <c r="C943" s="4" t="s">
        <v>890</v>
      </c>
      <c r="D943" s="5">
        <v>20</v>
      </c>
      <c r="E943" s="5">
        <v>26</v>
      </c>
      <c r="F943" s="6">
        <v>5.283156889439782E-3</v>
      </c>
      <c r="G943" s="7">
        <v>36094</v>
      </c>
      <c r="H943" s="5">
        <v>17232</v>
      </c>
      <c r="I943" s="5">
        <v>18862</v>
      </c>
      <c r="J943" s="3" t="s">
        <v>5427</v>
      </c>
      <c r="K943" s="3" t="s">
        <v>5428</v>
      </c>
      <c r="L943" s="3" t="s">
        <v>3245</v>
      </c>
      <c r="M943" s="3" t="s">
        <v>5429</v>
      </c>
      <c r="N943" s="3">
        <v>917</v>
      </c>
      <c r="O943" s="9" t="s">
        <v>2354</v>
      </c>
    </row>
    <row r="944" spans="1:15" x14ac:dyDescent="0.2">
      <c r="A944" s="3" t="s">
        <v>52</v>
      </c>
      <c r="B944" s="3">
        <v>17032</v>
      </c>
      <c r="C944" s="4" t="s">
        <v>891</v>
      </c>
      <c r="D944" s="5">
        <v>14</v>
      </c>
      <c r="E944" s="5">
        <v>54</v>
      </c>
      <c r="F944" s="6">
        <v>1.0972710462682625E-2</v>
      </c>
      <c r="G944" s="7">
        <v>9965</v>
      </c>
      <c r="H944" s="5">
        <v>4857</v>
      </c>
      <c r="I944" s="5">
        <v>5108</v>
      </c>
      <c r="J944" s="3" t="s">
        <v>5430</v>
      </c>
      <c r="K944" s="3" t="s">
        <v>5431</v>
      </c>
      <c r="L944" s="3" t="s">
        <v>5432</v>
      </c>
      <c r="M944" s="5" t="s">
        <v>5433</v>
      </c>
      <c r="N944" s="5">
        <v>1640</v>
      </c>
      <c r="O944" s="9" t="s">
        <v>2363</v>
      </c>
    </row>
    <row r="945" spans="1:15" x14ac:dyDescent="0.2">
      <c r="A945" s="3" t="s">
        <v>52</v>
      </c>
      <c r="B945" s="3">
        <v>17033</v>
      </c>
      <c r="C945" s="4" t="s">
        <v>892</v>
      </c>
      <c r="D945" s="5">
        <v>13</v>
      </c>
      <c r="E945" s="5">
        <v>37</v>
      </c>
      <c r="F945" s="6">
        <v>7.5183386503566126E-3</v>
      </c>
      <c r="G945" s="7">
        <v>16574</v>
      </c>
      <c r="H945" s="5">
        <v>7910</v>
      </c>
      <c r="I945" s="5">
        <v>8664</v>
      </c>
      <c r="J945" s="3" t="s">
        <v>892</v>
      </c>
      <c r="K945" s="3" t="s">
        <v>5434</v>
      </c>
      <c r="L945" s="3" t="s">
        <v>5435</v>
      </c>
      <c r="M945" s="5" t="s">
        <v>5436</v>
      </c>
      <c r="N945" s="5">
        <v>1583</v>
      </c>
      <c r="O945" s="9" t="s">
        <v>2363</v>
      </c>
    </row>
    <row r="946" spans="1:15" x14ac:dyDescent="0.2">
      <c r="A946" s="3" t="s">
        <v>52</v>
      </c>
      <c r="B946" s="3">
        <v>17034</v>
      </c>
      <c r="C946" s="4" t="s">
        <v>2328</v>
      </c>
      <c r="D946" s="5">
        <v>13</v>
      </c>
      <c r="E946" s="5">
        <v>51.6</v>
      </c>
      <c r="F946" s="6">
        <v>1.0485034442118952E-2</v>
      </c>
      <c r="G946" s="7">
        <v>11347</v>
      </c>
      <c r="H946" s="5">
        <v>5470</v>
      </c>
      <c r="I946" s="5">
        <v>5877</v>
      </c>
      <c r="J946" s="3" t="s">
        <v>2328</v>
      </c>
      <c r="K946" s="3" t="s">
        <v>10356</v>
      </c>
      <c r="L946" s="3" t="s">
        <v>10355</v>
      </c>
      <c r="M946" s="5" t="s">
        <v>10354</v>
      </c>
      <c r="N946" s="5">
        <v>1112</v>
      </c>
      <c r="O946" s="9" t="s">
        <v>2363</v>
      </c>
    </row>
    <row r="947" spans="1:15" x14ac:dyDescent="0.2">
      <c r="A947" s="3" t="s">
        <v>52</v>
      </c>
      <c r="B947" s="3">
        <v>17035</v>
      </c>
      <c r="C947" s="4" t="s">
        <v>2155</v>
      </c>
      <c r="D947" s="5">
        <v>28</v>
      </c>
      <c r="E947" s="5">
        <v>61.7</v>
      </c>
      <c r="F947" s="6">
        <v>1.2537337695324407E-2</v>
      </c>
      <c r="G947" s="7">
        <v>27805</v>
      </c>
      <c r="H947" s="5">
        <v>13881</v>
      </c>
      <c r="I947" s="5">
        <v>13924</v>
      </c>
      <c r="J947" s="3" t="s">
        <v>2155</v>
      </c>
      <c r="K947" s="3" t="s">
        <v>10357</v>
      </c>
      <c r="L947" s="3" t="s">
        <v>10358</v>
      </c>
      <c r="M947" s="5" t="s">
        <v>10362</v>
      </c>
      <c r="N947" s="5">
        <v>700</v>
      </c>
      <c r="O947" s="9" t="s">
        <v>2363</v>
      </c>
    </row>
    <row r="948" spans="1:15" x14ac:dyDescent="0.2">
      <c r="A948" s="3" t="s">
        <v>52</v>
      </c>
      <c r="B948" s="3">
        <v>17036</v>
      </c>
      <c r="C948" s="4" t="s">
        <v>1584</v>
      </c>
      <c r="D948" s="5">
        <v>14</v>
      </c>
      <c r="E948" s="5">
        <v>19.2</v>
      </c>
      <c r="F948" s="6">
        <v>3.9014081645093773E-3</v>
      </c>
      <c r="G948" s="7">
        <v>7855</v>
      </c>
      <c r="H948" s="5">
        <v>3724</v>
      </c>
      <c r="I948" s="5">
        <v>4131</v>
      </c>
      <c r="J948" s="3" t="s">
        <v>10359</v>
      </c>
      <c r="K948" s="3" t="s">
        <v>10360</v>
      </c>
      <c r="L948" s="3" t="s">
        <v>10361</v>
      </c>
      <c r="M948" s="5" t="s">
        <v>10363</v>
      </c>
      <c r="N948" s="5">
        <v>2291</v>
      </c>
      <c r="O948" s="9" t="s">
        <v>2363</v>
      </c>
    </row>
    <row r="949" spans="1:15" x14ac:dyDescent="0.2">
      <c r="A949" s="10" t="s">
        <v>893</v>
      </c>
      <c r="B949" s="10">
        <v>18001</v>
      </c>
      <c r="C949" s="11" t="s">
        <v>894</v>
      </c>
      <c r="D949" s="12">
        <v>141</v>
      </c>
      <c r="E949" s="12">
        <v>1427</v>
      </c>
      <c r="F949" s="13">
        <f>E949/28095</f>
        <v>5.0791955864032748E-2</v>
      </c>
      <c r="G949" s="14">
        <v>37232</v>
      </c>
      <c r="H949" s="12">
        <v>18615</v>
      </c>
      <c r="I949" s="12">
        <v>18617</v>
      </c>
      <c r="J949" s="10" t="s">
        <v>894</v>
      </c>
      <c r="K949" s="10" t="s">
        <v>5437</v>
      </c>
      <c r="L949" s="10" t="s">
        <v>5438</v>
      </c>
      <c r="M949" s="10" t="s">
        <v>5439</v>
      </c>
      <c r="N949" s="10">
        <v>27</v>
      </c>
      <c r="O949" s="15" t="s">
        <v>2354</v>
      </c>
    </row>
    <row r="950" spans="1:15" x14ac:dyDescent="0.2">
      <c r="A950" s="10" t="s">
        <v>893</v>
      </c>
      <c r="B950" s="10">
        <v>18002</v>
      </c>
      <c r="C950" s="11" t="s">
        <v>895</v>
      </c>
      <c r="D950" s="12">
        <v>43</v>
      </c>
      <c r="E950" s="12">
        <v>505</v>
      </c>
      <c r="F950" s="13">
        <f t="shared" ref="F950:F968" si="17">E950/28095</f>
        <v>1.7974728599394911E-2</v>
      </c>
      <c r="G950" s="14">
        <v>15393</v>
      </c>
      <c r="H950" s="12">
        <v>7639</v>
      </c>
      <c r="I950" s="12">
        <v>7754</v>
      </c>
      <c r="J950" s="10" t="s">
        <v>895</v>
      </c>
      <c r="K950" s="10" t="s">
        <v>5440</v>
      </c>
      <c r="L950" s="10" t="s">
        <v>5441</v>
      </c>
      <c r="M950" s="10" t="s">
        <v>5442</v>
      </c>
      <c r="N950" s="10">
        <v>997</v>
      </c>
      <c r="O950" s="15" t="s">
        <v>2339</v>
      </c>
    </row>
    <row r="951" spans="1:15" x14ac:dyDescent="0.2">
      <c r="A951" s="10" t="s">
        <v>893</v>
      </c>
      <c r="B951" s="10">
        <v>18003</v>
      </c>
      <c r="C951" s="11" t="s">
        <v>896</v>
      </c>
      <c r="D951" s="12">
        <v>40</v>
      </c>
      <c r="E951" s="12">
        <v>518</v>
      </c>
      <c r="F951" s="13">
        <f t="shared" si="17"/>
        <v>1.8437444385121907E-2</v>
      </c>
      <c r="G951" s="14">
        <v>11536</v>
      </c>
      <c r="H951" s="12">
        <v>5868</v>
      </c>
      <c r="I951" s="12">
        <v>5668</v>
      </c>
      <c r="J951" s="10" t="s">
        <v>5443</v>
      </c>
      <c r="K951" s="10" t="s">
        <v>5444</v>
      </c>
      <c r="L951" s="10" t="s">
        <v>5445</v>
      </c>
      <c r="M951" s="10" t="s">
        <v>5446</v>
      </c>
      <c r="N951" s="10">
        <v>769</v>
      </c>
      <c r="O951" s="15" t="s">
        <v>2339</v>
      </c>
    </row>
    <row r="952" spans="1:15" x14ac:dyDescent="0.2">
      <c r="A952" s="10" t="s">
        <v>893</v>
      </c>
      <c r="B952" s="10">
        <v>18004</v>
      </c>
      <c r="C952" s="11" t="s">
        <v>897</v>
      </c>
      <c r="D952" s="12">
        <v>211</v>
      </c>
      <c r="E952" s="12">
        <v>1881</v>
      </c>
      <c r="F952" s="13">
        <f t="shared" si="17"/>
        <v>6.6951414842498669E-2</v>
      </c>
      <c r="G952" s="14">
        <v>77436</v>
      </c>
      <c r="H952" s="12">
        <v>38570</v>
      </c>
      <c r="I952" s="12">
        <v>38866</v>
      </c>
      <c r="J952" s="10" t="s">
        <v>897</v>
      </c>
      <c r="K952" s="10" t="s">
        <v>5447</v>
      </c>
      <c r="L952" s="10" t="s">
        <v>5448</v>
      </c>
      <c r="M952" s="10" t="s">
        <v>5449</v>
      </c>
      <c r="N952" s="10">
        <v>847</v>
      </c>
      <c r="O952" s="15" t="s">
        <v>2349</v>
      </c>
    </row>
    <row r="953" spans="1:15" x14ac:dyDescent="0.2">
      <c r="A953" s="10" t="s">
        <v>893</v>
      </c>
      <c r="B953" s="10">
        <v>18005</v>
      </c>
      <c r="C953" s="11" t="s">
        <v>898</v>
      </c>
      <c r="D953" s="12">
        <v>167</v>
      </c>
      <c r="E953" s="12">
        <v>2237</v>
      </c>
      <c r="F953" s="13">
        <f t="shared" si="17"/>
        <v>7.9622708667022604E-2</v>
      </c>
      <c r="G953" s="14">
        <v>12230</v>
      </c>
      <c r="H953" s="12">
        <v>6232</v>
      </c>
      <c r="I953" s="12">
        <v>5998</v>
      </c>
      <c r="J953" s="10" t="s">
        <v>898</v>
      </c>
      <c r="K953" s="10" t="s">
        <v>5450</v>
      </c>
      <c r="L953" s="10" t="s">
        <v>5451</v>
      </c>
      <c r="M953" s="10" t="s">
        <v>5452</v>
      </c>
      <c r="N953" s="10">
        <v>64</v>
      </c>
      <c r="O953" s="15" t="s">
        <v>2339</v>
      </c>
    </row>
    <row r="954" spans="1:15" x14ac:dyDescent="0.2">
      <c r="A954" s="10" t="s">
        <v>893</v>
      </c>
      <c r="B954" s="10">
        <v>18006</v>
      </c>
      <c r="C954" s="11" t="s">
        <v>899</v>
      </c>
      <c r="D954" s="12">
        <v>56</v>
      </c>
      <c r="E954" s="12">
        <v>493</v>
      </c>
      <c r="F954" s="13">
        <f t="shared" si="17"/>
        <v>1.7547606335646913E-2</v>
      </c>
      <c r="G954" s="14">
        <v>29299</v>
      </c>
      <c r="H954" s="12">
        <v>14144</v>
      </c>
      <c r="I954" s="12">
        <v>15155</v>
      </c>
      <c r="J954" s="10" t="s">
        <v>5453</v>
      </c>
      <c r="K954" s="10" t="s">
        <v>5454</v>
      </c>
      <c r="L954" s="10" t="s">
        <v>5455</v>
      </c>
      <c r="M954" s="12" t="s">
        <v>5456</v>
      </c>
      <c r="N954" s="12">
        <v>1044</v>
      </c>
      <c r="O954" s="15" t="s">
        <v>2354</v>
      </c>
    </row>
    <row r="955" spans="1:15" x14ac:dyDescent="0.2">
      <c r="A955" s="10" t="s">
        <v>893</v>
      </c>
      <c r="B955" s="10">
        <v>18007</v>
      </c>
      <c r="C955" s="11" t="s">
        <v>900</v>
      </c>
      <c r="D955" s="12">
        <v>52</v>
      </c>
      <c r="E955" s="12">
        <v>504</v>
      </c>
      <c r="F955" s="13">
        <f t="shared" si="17"/>
        <v>1.7939135077415909E-2</v>
      </c>
      <c r="G955" s="14">
        <v>19321</v>
      </c>
      <c r="H955" s="12">
        <v>9553</v>
      </c>
      <c r="I955" s="12">
        <v>9768</v>
      </c>
      <c r="J955" s="10" t="s">
        <v>900</v>
      </c>
      <c r="K955" s="10" t="s">
        <v>5457</v>
      </c>
      <c r="L955" s="10" t="s">
        <v>5458</v>
      </c>
      <c r="M955" s="12" t="s">
        <v>5459</v>
      </c>
      <c r="N955" s="12">
        <v>1070</v>
      </c>
      <c r="O955" s="15" t="s">
        <v>2363</v>
      </c>
    </row>
    <row r="956" spans="1:15" x14ac:dyDescent="0.2">
      <c r="A956" s="10" t="s">
        <v>893</v>
      </c>
      <c r="B956" s="10">
        <v>18008</v>
      </c>
      <c r="C956" s="11" t="s">
        <v>901</v>
      </c>
      <c r="D956" s="12">
        <v>37</v>
      </c>
      <c r="E956" s="12">
        <v>504</v>
      </c>
      <c r="F956" s="13">
        <f t="shared" si="17"/>
        <v>1.7939135077415909E-2</v>
      </c>
      <c r="G956" s="14">
        <v>65229</v>
      </c>
      <c r="H956" s="12">
        <v>31722</v>
      </c>
      <c r="I956" s="12">
        <v>33507</v>
      </c>
      <c r="J956" s="10" t="s">
        <v>901</v>
      </c>
      <c r="K956" s="10" t="s">
        <v>5460</v>
      </c>
      <c r="L956" s="10" t="s">
        <v>5461</v>
      </c>
      <c r="M956" s="10" t="s">
        <v>5462</v>
      </c>
      <c r="N956" s="10">
        <v>995</v>
      </c>
      <c r="O956" s="15" t="s">
        <v>2354</v>
      </c>
    </row>
    <row r="957" spans="1:15" x14ac:dyDescent="0.2">
      <c r="A957" s="10" t="s">
        <v>893</v>
      </c>
      <c r="B957" s="10">
        <v>18009</v>
      </c>
      <c r="C957" s="11" t="s">
        <v>902</v>
      </c>
      <c r="D957" s="12">
        <v>493</v>
      </c>
      <c r="E957" s="12">
        <v>5142</v>
      </c>
      <c r="F957" s="13">
        <f t="shared" si="17"/>
        <v>0.1830218900160171</v>
      </c>
      <c r="G957" s="14">
        <v>47550</v>
      </c>
      <c r="H957" s="12">
        <v>23461</v>
      </c>
      <c r="I957" s="12">
        <v>24089</v>
      </c>
      <c r="J957" s="10" t="s">
        <v>4</v>
      </c>
      <c r="K957" s="10" t="s">
        <v>5463</v>
      </c>
      <c r="L957" s="10" t="s">
        <v>5464</v>
      </c>
      <c r="M957" s="10" t="s">
        <v>5465</v>
      </c>
      <c r="N957" s="10">
        <v>422</v>
      </c>
      <c r="O957" s="15" t="s">
        <v>2339</v>
      </c>
    </row>
    <row r="958" spans="1:15" x14ac:dyDescent="0.2">
      <c r="A958" s="10" t="s">
        <v>893</v>
      </c>
      <c r="B958" s="10">
        <v>18010</v>
      </c>
      <c r="C958" s="11" t="s">
        <v>903</v>
      </c>
      <c r="D958" s="12">
        <v>80</v>
      </c>
      <c r="E958" s="12">
        <v>1841</v>
      </c>
      <c r="F958" s="13">
        <f t="shared" si="17"/>
        <v>6.5527673963338667E-2</v>
      </c>
      <c r="G958" s="14">
        <v>33567</v>
      </c>
      <c r="H958" s="12">
        <v>17083</v>
      </c>
      <c r="I958" s="12">
        <v>16484</v>
      </c>
      <c r="J958" s="10" t="s">
        <v>903</v>
      </c>
      <c r="K958" s="10" t="s">
        <v>5466</v>
      </c>
      <c r="L958" s="10" t="s">
        <v>5467</v>
      </c>
      <c r="M958" s="10" t="s">
        <v>5468</v>
      </c>
      <c r="N958" s="10">
        <v>19</v>
      </c>
      <c r="O958" s="15" t="s">
        <v>2339</v>
      </c>
    </row>
    <row r="959" spans="1:15" x14ac:dyDescent="0.2">
      <c r="A959" s="10" t="s">
        <v>893</v>
      </c>
      <c r="B959" s="10">
        <v>18011</v>
      </c>
      <c r="C959" s="11" t="s">
        <v>904</v>
      </c>
      <c r="D959" s="12">
        <v>79</v>
      </c>
      <c r="E959" s="12">
        <v>521</v>
      </c>
      <c r="F959" s="13">
        <f t="shared" si="17"/>
        <v>1.8544224951058907E-2</v>
      </c>
      <c r="G959" s="14">
        <v>24096</v>
      </c>
      <c r="H959" s="12">
        <v>12119</v>
      </c>
      <c r="I959" s="12">
        <v>11977</v>
      </c>
      <c r="J959" s="10" t="s">
        <v>904</v>
      </c>
      <c r="K959" s="10" t="s">
        <v>5469</v>
      </c>
      <c r="L959" s="10" t="s">
        <v>5470</v>
      </c>
      <c r="M959" s="10" t="s">
        <v>5471</v>
      </c>
      <c r="N959" s="10">
        <v>20</v>
      </c>
      <c r="O959" s="15" t="s">
        <v>2363</v>
      </c>
    </row>
    <row r="960" spans="1:15" x14ac:dyDescent="0.2">
      <c r="A960" s="10" t="s">
        <v>893</v>
      </c>
      <c r="B960" s="10">
        <v>18012</v>
      </c>
      <c r="C960" s="11" t="s">
        <v>905</v>
      </c>
      <c r="D960" s="12">
        <v>100</v>
      </c>
      <c r="E960" s="12">
        <v>1104</v>
      </c>
      <c r="F960" s="13">
        <f t="shared" si="17"/>
        <v>3.9295248264815806E-2</v>
      </c>
      <c r="G960" s="14">
        <v>41518</v>
      </c>
      <c r="H960" s="12">
        <v>21277</v>
      </c>
      <c r="I960" s="12">
        <v>20241</v>
      </c>
      <c r="J960" s="10" t="s">
        <v>905</v>
      </c>
      <c r="K960" s="10" t="s">
        <v>5472</v>
      </c>
      <c r="L960" s="10" t="s">
        <v>5473</v>
      </c>
      <c r="M960" s="10" t="s">
        <v>5474</v>
      </c>
      <c r="N960" s="10">
        <v>10</v>
      </c>
      <c r="O960" s="15" t="s">
        <v>2339</v>
      </c>
    </row>
    <row r="961" spans="1:15" x14ac:dyDescent="0.2">
      <c r="A961" s="10" t="s">
        <v>893</v>
      </c>
      <c r="B961" s="10">
        <v>18013</v>
      </c>
      <c r="C961" s="11" t="s">
        <v>906</v>
      </c>
      <c r="D961" s="12">
        <v>31</v>
      </c>
      <c r="E961" s="12">
        <v>516</v>
      </c>
      <c r="F961" s="13">
        <f t="shared" si="17"/>
        <v>1.8366257341163907E-2</v>
      </c>
      <c r="G961" s="14">
        <v>7683</v>
      </c>
      <c r="H961" s="12">
        <v>3922</v>
      </c>
      <c r="I961" s="12">
        <v>3761</v>
      </c>
      <c r="J961" s="10" t="s">
        <v>906</v>
      </c>
      <c r="K961" s="10" t="s">
        <v>5475</v>
      </c>
      <c r="L961" s="10" t="s">
        <v>5476</v>
      </c>
      <c r="M961" s="12" t="s">
        <v>5477</v>
      </c>
      <c r="N961" s="12">
        <v>1298</v>
      </c>
      <c r="O961" s="15" t="s">
        <v>2339</v>
      </c>
    </row>
    <row r="962" spans="1:15" x14ac:dyDescent="0.2">
      <c r="A962" s="10" t="s">
        <v>893</v>
      </c>
      <c r="B962" s="10">
        <v>18014</v>
      </c>
      <c r="C962" s="11" t="s">
        <v>573</v>
      </c>
      <c r="D962" s="12">
        <v>107</v>
      </c>
      <c r="E962" s="12">
        <v>1091</v>
      </c>
      <c r="F962" s="13">
        <f t="shared" si="17"/>
        <v>3.8832532479088806E-2</v>
      </c>
      <c r="G962" s="14">
        <v>24911</v>
      </c>
      <c r="H962" s="12">
        <v>12549</v>
      </c>
      <c r="I962" s="12">
        <v>12362</v>
      </c>
      <c r="J962" s="10" t="s">
        <v>3307</v>
      </c>
      <c r="K962" s="10" t="s">
        <v>5478</v>
      </c>
      <c r="L962" s="10" t="s">
        <v>5479</v>
      </c>
      <c r="M962" s="12" t="s">
        <v>5480</v>
      </c>
      <c r="N962" s="12">
        <v>1149</v>
      </c>
      <c r="O962" s="15" t="s">
        <v>2339</v>
      </c>
    </row>
    <row r="963" spans="1:15" x14ac:dyDescent="0.2">
      <c r="A963" s="10" t="s">
        <v>893</v>
      </c>
      <c r="B963" s="10">
        <v>18015</v>
      </c>
      <c r="C963" s="11" t="s">
        <v>907</v>
      </c>
      <c r="D963" s="12">
        <v>158</v>
      </c>
      <c r="E963" s="12">
        <v>1729</v>
      </c>
      <c r="F963" s="13">
        <f t="shared" si="17"/>
        <v>6.1541199501690694E-2</v>
      </c>
      <c r="G963" s="14">
        <v>93981</v>
      </c>
      <c r="H963" s="12">
        <v>47466</v>
      </c>
      <c r="I963" s="12">
        <v>46515</v>
      </c>
      <c r="J963" s="10" t="s">
        <v>907</v>
      </c>
      <c r="K963" s="10" t="s">
        <v>5481</v>
      </c>
      <c r="L963" s="10" t="s">
        <v>5482</v>
      </c>
      <c r="M963" s="10" t="s">
        <v>5483</v>
      </c>
      <c r="N963" s="10">
        <v>23</v>
      </c>
      <c r="O963" s="15" t="s">
        <v>2339</v>
      </c>
    </row>
    <row r="964" spans="1:15" x14ac:dyDescent="0.2">
      <c r="A964" s="10" t="s">
        <v>893</v>
      </c>
      <c r="B964" s="10">
        <v>18016</v>
      </c>
      <c r="C964" s="11" t="s">
        <v>908</v>
      </c>
      <c r="D964" s="12">
        <v>94</v>
      </c>
      <c r="E964" s="12">
        <v>1045</v>
      </c>
      <c r="F964" s="13">
        <f t="shared" si="17"/>
        <v>3.7195230468054813E-2</v>
      </c>
      <c r="G964" s="14">
        <v>37135</v>
      </c>
      <c r="H964" s="12">
        <v>18842</v>
      </c>
      <c r="I964" s="12">
        <v>18293</v>
      </c>
      <c r="J964" s="10" t="s">
        <v>908</v>
      </c>
      <c r="K964" s="10" t="s">
        <v>5484</v>
      </c>
      <c r="L964" s="10" t="s">
        <v>5485</v>
      </c>
      <c r="M964" s="10" t="s">
        <v>5486</v>
      </c>
      <c r="N964" s="10">
        <v>10</v>
      </c>
      <c r="O964" s="15" t="s">
        <v>2363</v>
      </c>
    </row>
    <row r="965" spans="1:15" x14ac:dyDescent="0.2">
      <c r="A965" s="10" t="s">
        <v>893</v>
      </c>
      <c r="B965" s="10">
        <v>18017</v>
      </c>
      <c r="C965" s="11" t="s">
        <v>909</v>
      </c>
      <c r="D965" s="12">
        <v>172</v>
      </c>
      <c r="E965" s="12">
        <v>1635</v>
      </c>
      <c r="F965" s="13">
        <f t="shared" si="17"/>
        <v>5.819540843566471E-2</v>
      </c>
      <c r="G965" s="14">
        <v>425924</v>
      </c>
      <c r="H965" s="12">
        <v>207092</v>
      </c>
      <c r="I965" s="12">
        <v>218832</v>
      </c>
      <c r="J965" s="10" t="s">
        <v>909</v>
      </c>
      <c r="K965" s="10" t="s">
        <v>5487</v>
      </c>
      <c r="L965" s="10" t="s">
        <v>5488</v>
      </c>
      <c r="M965" s="10" t="s">
        <v>5489</v>
      </c>
      <c r="N965" s="10">
        <v>920</v>
      </c>
      <c r="O965" s="15" t="s">
        <v>2335</v>
      </c>
    </row>
    <row r="966" spans="1:15" x14ac:dyDescent="0.2">
      <c r="A966" s="10" t="s">
        <v>893</v>
      </c>
      <c r="B966" s="10">
        <v>18018</v>
      </c>
      <c r="C966" s="11" t="s">
        <v>622</v>
      </c>
      <c r="D966" s="12">
        <v>26</v>
      </c>
      <c r="E966" s="12">
        <v>314</v>
      </c>
      <c r="F966" s="13">
        <f t="shared" si="17"/>
        <v>1.1176365901405944E-2</v>
      </c>
      <c r="G966" s="14">
        <v>30064</v>
      </c>
      <c r="H966" s="12">
        <v>14972</v>
      </c>
      <c r="I966" s="12">
        <v>15092</v>
      </c>
      <c r="J966" s="10" t="s">
        <v>622</v>
      </c>
      <c r="K966" s="10" t="s">
        <v>5490</v>
      </c>
      <c r="L966" s="10" t="s">
        <v>5491</v>
      </c>
      <c r="M966" s="10" t="s">
        <v>5492</v>
      </c>
      <c r="N966" s="10">
        <v>10</v>
      </c>
      <c r="O966" s="15" t="s">
        <v>2354</v>
      </c>
    </row>
    <row r="967" spans="1:15" x14ac:dyDescent="0.2">
      <c r="A967" s="10" t="s">
        <v>893</v>
      </c>
      <c r="B967" s="10">
        <v>18019</v>
      </c>
      <c r="C967" s="11" t="s">
        <v>910</v>
      </c>
      <c r="D967" s="12">
        <v>377</v>
      </c>
      <c r="E967" s="12">
        <v>4317</v>
      </c>
      <c r="F967" s="13">
        <f t="shared" si="17"/>
        <v>0.15365723438334222</v>
      </c>
      <c r="G967" s="14">
        <v>13719</v>
      </c>
      <c r="H967" s="12">
        <v>6858</v>
      </c>
      <c r="I967" s="12">
        <v>6861</v>
      </c>
      <c r="J967" s="10" t="s">
        <v>910</v>
      </c>
      <c r="K967" s="10" t="s">
        <v>5493</v>
      </c>
      <c r="L967" s="10" t="s">
        <v>5494</v>
      </c>
      <c r="M967" s="12" t="s">
        <v>5495</v>
      </c>
      <c r="N967" s="12">
        <v>1395</v>
      </c>
      <c r="O967" s="15" t="s">
        <v>2339</v>
      </c>
    </row>
    <row r="968" spans="1:15" x14ac:dyDescent="0.2">
      <c r="A968" s="10" t="s">
        <v>893</v>
      </c>
      <c r="B968" s="10">
        <v>18020</v>
      </c>
      <c r="C968" s="11" t="s">
        <v>911</v>
      </c>
      <c r="D968" s="12">
        <v>236</v>
      </c>
      <c r="E968" s="12">
        <v>771</v>
      </c>
      <c r="F968" s="13">
        <f t="shared" si="17"/>
        <v>2.7442605445808864E-2</v>
      </c>
      <c r="G968" s="14">
        <v>187632</v>
      </c>
      <c r="H968" s="12">
        <v>94294</v>
      </c>
      <c r="I968" s="12">
        <v>93338</v>
      </c>
      <c r="J968" s="10" t="s">
        <v>5496</v>
      </c>
      <c r="K968" s="10" t="s">
        <v>5497</v>
      </c>
      <c r="L968" s="10" t="s">
        <v>5498</v>
      </c>
      <c r="M968" s="10" t="s">
        <v>5499</v>
      </c>
      <c r="N968" s="10">
        <v>60</v>
      </c>
      <c r="O968" s="15" t="s">
        <v>2349</v>
      </c>
    </row>
    <row r="969" spans="1:15" x14ac:dyDescent="0.2">
      <c r="A969" s="3" t="s">
        <v>912</v>
      </c>
      <c r="B969" s="3">
        <v>19001</v>
      </c>
      <c r="C969" s="4" t="s">
        <v>34</v>
      </c>
      <c r="D969" s="5">
        <v>14</v>
      </c>
      <c r="E969" s="5">
        <v>47</v>
      </c>
      <c r="F969" s="6">
        <f>E969/64159</f>
        <v>7.3255505852647324E-4</v>
      </c>
      <c r="G969" s="7">
        <v>2974</v>
      </c>
      <c r="H969" s="5">
        <v>1442</v>
      </c>
      <c r="I969" s="5">
        <v>1532</v>
      </c>
      <c r="J969" s="3" t="s">
        <v>34</v>
      </c>
      <c r="K969" s="3" t="s">
        <v>5500</v>
      </c>
      <c r="L969" s="3" t="s">
        <v>5501</v>
      </c>
      <c r="M969" s="3" t="s">
        <v>5502</v>
      </c>
      <c r="N969" s="3">
        <v>518</v>
      </c>
      <c r="O969" s="9" t="s">
        <v>2339</v>
      </c>
    </row>
    <row r="970" spans="1:15" x14ac:dyDescent="0.2">
      <c r="A970" s="3" t="s">
        <v>912</v>
      </c>
      <c r="B970" s="3">
        <v>19002</v>
      </c>
      <c r="C970" s="4" t="s">
        <v>913</v>
      </c>
      <c r="D970" s="5">
        <v>55</v>
      </c>
      <c r="E970" s="5">
        <v>981</v>
      </c>
      <c r="F970" s="6">
        <f t="shared" ref="F970:F1019" si="18">E970/64159</f>
        <v>1.5290138562010006E-2</v>
      </c>
      <c r="G970" s="7">
        <v>3382</v>
      </c>
      <c r="H970" s="5">
        <v>1690</v>
      </c>
      <c r="I970" s="5">
        <v>1692</v>
      </c>
      <c r="J970" s="3" t="s">
        <v>913</v>
      </c>
      <c r="K970" s="3" t="s">
        <v>5503</v>
      </c>
      <c r="L970" s="3" t="s">
        <v>5504</v>
      </c>
      <c r="M970" s="3" t="s">
        <v>5505</v>
      </c>
      <c r="N970" s="3">
        <v>180</v>
      </c>
      <c r="O970" s="9" t="s">
        <v>2339</v>
      </c>
    </row>
    <row r="971" spans="1:15" x14ac:dyDescent="0.2">
      <c r="A971" s="3" t="s">
        <v>912</v>
      </c>
      <c r="B971" s="3">
        <v>19003</v>
      </c>
      <c r="C971" s="4" t="s">
        <v>914</v>
      </c>
      <c r="D971" s="5">
        <v>16</v>
      </c>
      <c r="E971" s="5">
        <v>695</v>
      </c>
      <c r="F971" s="6">
        <f t="shared" si="18"/>
        <v>1.0832463099487211E-2</v>
      </c>
      <c r="G971" s="7">
        <v>1407</v>
      </c>
      <c r="H971" s="5">
        <v>699</v>
      </c>
      <c r="I971" s="5">
        <v>708</v>
      </c>
      <c r="J971" s="3" t="s">
        <v>914</v>
      </c>
      <c r="K971" s="3" t="s">
        <v>5506</v>
      </c>
      <c r="L971" s="3" t="s">
        <v>5507</v>
      </c>
      <c r="M971" s="3" t="s">
        <v>5508</v>
      </c>
      <c r="N971" s="3">
        <v>91</v>
      </c>
      <c r="O971" s="9" t="s">
        <v>2339</v>
      </c>
    </row>
    <row r="972" spans="1:15" x14ac:dyDescent="0.2">
      <c r="A972" s="3" t="s">
        <v>912</v>
      </c>
      <c r="B972" s="3">
        <v>19004</v>
      </c>
      <c r="C972" s="4" t="s">
        <v>36</v>
      </c>
      <c r="D972" s="5">
        <v>64</v>
      </c>
      <c r="E972" s="5">
        <v>190</v>
      </c>
      <c r="F972" s="6">
        <f t="shared" si="18"/>
        <v>2.9613927897878707E-3</v>
      </c>
      <c r="G972" s="7">
        <v>35289</v>
      </c>
      <c r="H972" s="5">
        <v>17829</v>
      </c>
      <c r="I972" s="5">
        <v>17460</v>
      </c>
      <c r="J972" s="3" t="s">
        <v>5509</v>
      </c>
      <c r="K972" s="3" t="s">
        <v>5510</v>
      </c>
      <c r="L972" s="3" t="s">
        <v>5511</v>
      </c>
      <c r="M972" s="3" t="s">
        <v>5512</v>
      </c>
      <c r="N972" s="3">
        <v>454</v>
      </c>
      <c r="O972" s="9" t="s">
        <v>2354</v>
      </c>
    </row>
    <row r="973" spans="1:15" x14ac:dyDescent="0.2">
      <c r="A973" s="3" t="s">
        <v>912</v>
      </c>
      <c r="B973" s="3">
        <v>19005</v>
      </c>
      <c r="C973" s="4" t="s">
        <v>915</v>
      </c>
      <c r="D973" s="5">
        <v>263</v>
      </c>
      <c r="E973" s="5">
        <v>4539</v>
      </c>
      <c r="F973" s="6">
        <f t="shared" si="18"/>
        <v>7.0746115120248129E-2</v>
      </c>
      <c r="G973" s="7">
        <v>18030</v>
      </c>
      <c r="H973" s="5">
        <v>8852</v>
      </c>
      <c r="I973" s="5">
        <v>9178</v>
      </c>
      <c r="J973" s="3" t="s">
        <v>915</v>
      </c>
      <c r="K973" s="3" t="s">
        <v>5513</v>
      </c>
      <c r="L973" s="3" t="s">
        <v>5514</v>
      </c>
      <c r="M973" s="3" t="s">
        <v>5515</v>
      </c>
      <c r="N973" s="3">
        <v>197</v>
      </c>
      <c r="O973" s="9" t="s">
        <v>2354</v>
      </c>
    </row>
    <row r="974" spans="1:15" x14ac:dyDescent="0.2">
      <c r="A974" s="3" t="s">
        <v>912</v>
      </c>
      <c r="B974" s="3">
        <v>19006</v>
      </c>
      <c r="C974" s="4" t="s">
        <v>916</v>
      </c>
      <c r="D974" s="5">
        <v>60</v>
      </c>
      <c r="E974" s="5">
        <v>239</v>
      </c>
      <c r="F974" s="6">
        <f t="shared" si="18"/>
        <v>3.7251204039963218E-3</v>
      </c>
      <c r="G974" s="7">
        <v>656464</v>
      </c>
      <c r="H974" s="5">
        <v>331513</v>
      </c>
      <c r="I974" s="5">
        <v>324951</v>
      </c>
      <c r="J974" s="3" t="s">
        <v>5516</v>
      </c>
      <c r="K974" s="3" t="s">
        <v>5517</v>
      </c>
      <c r="L974" s="3" t="s">
        <v>5518</v>
      </c>
      <c r="M974" s="3" t="s">
        <v>5519</v>
      </c>
      <c r="N974" s="3">
        <v>430</v>
      </c>
      <c r="O974" s="9" t="s">
        <v>2335</v>
      </c>
    </row>
    <row r="975" spans="1:15" x14ac:dyDescent="0.2">
      <c r="A975" s="3" t="s">
        <v>912</v>
      </c>
      <c r="B975" s="3">
        <v>19007</v>
      </c>
      <c r="C975" s="4" t="s">
        <v>917</v>
      </c>
      <c r="D975" s="5">
        <v>199</v>
      </c>
      <c r="E975" s="5">
        <v>2689</v>
      </c>
      <c r="F975" s="6">
        <f t="shared" si="18"/>
        <v>4.1911501114418867E-2</v>
      </c>
      <c r="G975" s="7">
        <v>14992</v>
      </c>
      <c r="H975" s="5">
        <v>7667</v>
      </c>
      <c r="I975" s="5">
        <v>7325</v>
      </c>
      <c r="J975" s="3" t="s">
        <v>917</v>
      </c>
      <c r="K975" s="3" t="s">
        <v>5520</v>
      </c>
      <c r="L975" s="3" t="s">
        <v>5521</v>
      </c>
      <c r="M975" s="5" t="s">
        <v>5522</v>
      </c>
      <c r="N975" s="5">
        <v>1080</v>
      </c>
      <c r="O975" s="9" t="s">
        <v>2339</v>
      </c>
    </row>
    <row r="976" spans="1:15" x14ac:dyDescent="0.2">
      <c r="A976" s="3" t="s">
        <v>912</v>
      </c>
      <c r="B976" s="3">
        <v>19008</v>
      </c>
      <c r="C976" s="4" t="s">
        <v>918</v>
      </c>
      <c r="D976" s="5">
        <v>33</v>
      </c>
      <c r="E976" s="5">
        <v>467</v>
      </c>
      <c r="F976" s="6">
        <f t="shared" si="18"/>
        <v>7.2787917517417667E-3</v>
      </c>
      <c r="G976" s="7">
        <v>3661</v>
      </c>
      <c r="H976" s="5">
        <v>1824</v>
      </c>
      <c r="I976" s="5">
        <v>1837</v>
      </c>
      <c r="J976" s="3" t="s">
        <v>918</v>
      </c>
      <c r="K976" s="3" t="s">
        <v>5523</v>
      </c>
      <c r="L976" s="3" t="s">
        <v>5524</v>
      </c>
      <c r="M976" s="3" t="s">
        <v>5525</v>
      </c>
      <c r="N976" s="3">
        <v>460</v>
      </c>
      <c r="O976" s="9" t="s">
        <v>2363</v>
      </c>
    </row>
    <row r="977" spans="1:15" x14ac:dyDescent="0.2">
      <c r="A977" s="3" t="s">
        <v>912</v>
      </c>
      <c r="B977" s="3">
        <v>19009</v>
      </c>
      <c r="C977" s="4" t="s">
        <v>919</v>
      </c>
      <c r="D977" s="5">
        <v>258</v>
      </c>
      <c r="E977" s="5">
        <v>1141</v>
      </c>
      <c r="F977" s="6">
        <f t="shared" si="18"/>
        <v>1.7783943016568212E-2</v>
      </c>
      <c r="G977" s="7">
        <v>122337</v>
      </c>
      <c r="H977" s="5">
        <v>62377</v>
      </c>
      <c r="I977" s="5">
        <v>59960</v>
      </c>
      <c r="J977" s="3" t="s">
        <v>919</v>
      </c>
      <c r="K977" s="3" t="s">
        <v>5526</v>
      </c>
      <c r="L977" s="3" t="s">
        <v>5527</v>
      </c>
      <c r="M977" s="3" t="s">
        <v>5528</v>
      </c>
      <c r="N977" s="3">
        <v>330</v>
      </c>
      <c r="O977" s="9" t="s">
        <v>2354</v>
      </c>
    </row>
    <row r="978" spans="1:15" x14ac:dyDescent="0.2">
      <c r="A978" s="3" t="s">
        <v>912</v>
      </c>
      <c r="B978" s="3">
        <v>19010</v>
      </c>
      <c r="C978" s="4" t="s">
        <v>25</v>
      </c>
      <c r="D978" s="5">
        <v>27</v>
      </c>
      <c r="E978" s="5">
        <v>102</v>
      </c>
      <c r="F978" s="6">
        <f t="shared" si="18"/>
        <v>1.589800339780857E-3</v>
      </c>
      <c r="G978" s="7">
        <v>104478</v>
      </c>
      <c r="H978" s="5">
        <v>52883</v>
      </c>
      <c r="I978" s="5">
        <v>51595</v>
      </c>
      <c r="J978" s="3" t="s">
        <v>25</v>
      </c>
      <c r="K978" s="3" t="s">
        <v>5529</v>
      </c>
      <c r="L978" s="3" t="s">
        <v>5530</v>
      </c>
      <c r="M978" s="3" t="s">
        <v>5531</v>
      </c>
      <c r="N978" s="3">
        <v>500</v>
      </c>
      <c r="O978" s="9" t="s">
        <v>2363</v>
      </c>
    </row>
    <row r="979" spans="1:15" x14ac:dyDescent="0.2">
      <c r="A979" s="3" t="s">
        <v>912</v>
      </c>
      <c r="B979" s="3">
        <v>19011</v>
      </c>
      <c r="C979" s="4" t="s">
        <v>920</v>
      </c>
      <c r="D979" s="5">
        <v>95</v>
      </c>
      <c r="E979" s="5">
        <v>1007</v>
      </c>
      <c r="F979" s="6">
        <f t="shared" si="18"/>
        <v>1.5695381785875717E-2</v>
      </c>
      <c r="G979" s="7">
        <v>7340</v>
      </c>
      <c r="H979" s="5">
        <v>3707</v>
      </c>
      <c r="I979" s="5">
        <v>3633</v>
      </c>
      <c r="J979" s="3" t="s">
        <v>5532</v>
      </c>
      <c r="K979" s="3" t="s">
        <v>5533</v>
      </c>
      <c r="L979" s="3" t="s">
        <v>5534</v>
      </c>
      <c r="M979" s="3" t="s">
        <v>5535</v>
      </c>
      <c r="N979" s="3">
        <v>279</v>
      </c>
      <c r="O979" s="9" t="s">
        <v>2363</v>
      </c>
    </row>
    <row r="980" spans="1:15" x14ac:dyDescent="0.2">
      <c r="A980" s="3" t="s">
        <v>912</v>
      </c>
      <c r="B980" s="3">
        <v>19012</v>
      </c>
      <c r="C980" s="4" t="s">
        <v>921</v>
      </c>
      <c r="D980" s="5">
        <v>58</v>
      </c>
      <c r="E980" s="5">
        <v>146</v>
      </c>
      <c r="F980" s="6">
        <f t="shared" si="18"/>
        <v>2.2755965647843638E-3</v>
      </c>
      <c r="G980" s="7">
        <v>68747</v>
      </c>
      <c r="H980" s="5">
        <v>35206</v>
      </c>
      <c r="I980" s="5">
        <v>33541</v>
      </c>
      <c r="J980" s="3" t="s">
        <v>5536</v>
      </c>
      <c r="K980" s="3" t="s">
        <v>5537</v>
      </c>
      <c r="L980" s="3" t="s">
        <v>5538</v>
      </c>
      <c r="M980" s="3" t="s">
        <v>5539</v>
      </c>
      <c r="N980" s="3">
        <v>399</v>
      </c>
      <c r="O980" s="9" t="s">
        <v>2354</v>
      </c>
    </row>
    <row r="981" spans="1:15" x14ac:dyDescent="0.2">
      <c r="A981" s="3" t="s">
        <v>912</v>
      </c>
      <c r="B981" s="3">
        <v>19013</v>
      </c>
      <c r="C981" s="4" t="s">
        <v>922</v>
      </c>
      <c r="D981" s="5">
        <v>263</v>
      </c>
      <c r="E981" s="5">
        <v>4266</v>
      </c>
      <c r="F981" s="6">
        <f t="shared" si="18"/>
        <v>6.6491061269658189E-2</v>
      </c>
      <c r="G981" s="7">
        <v>9930</v>
      </c>
      <c r="H981" s="5">
        <v>4961</v>
      </c>
      <c r="I981" s="5">
        <v>4969</v>
      </c>
      <c r="J981" s="3" t="s">
        <v>922</v>
      </c>
      <c r="K981" s="3" t="s">
        <v>5540</v>
      </c>
      <c r="L981" s="3" t="s">
        <v>5541</v>
      </c>
      <c r="M981" s="3" t="s">
        <v>5542</v>
      </c>
      <c r="N981" s="3">
        <v>137</v>
      </c>
      <c r="O981" s="9" t="s">
        <v>2363</v>
      </c>
    </row>
    <row r="982" spans="1:15" x14ac:dyDescent="0.2">
      <c r="A982" s="3" t="s">
        <v>912</v>
      </c>
      <c r="B982" s="3">
        <v>19014</v>
      </c>
      <c r="C982" s="4" t="s">
        <v>923</v>
      </c>
      <c r="D982" s="5">
        <v>263</v>
      </c>
      <c r="E982" s="5">
        <v>5054</v>
      </c>
      <c r="F982" s="6">
        <f t="shared" si="18"/>
        <v>7.8773048208357357E-2</v>
      </c>
      <c r="G982" s="7">
        <v>36088</v>
      </c>
      <c r="H982" s="5">
        <v>18060</v>
      </c>
      <c r="I982" s="5">
        <v>18028</v>
      </c>
      <c r="J982" s="3" t="s">
        <v>923</v>
      </c>
      <c r="K982" s="3" t="s">
        <v>5543</v>
      </c>
      <c r="L982" s="3" t="s">
        <v>5544</v>
      </c>
      <c r="M982" s="5" t="s">
        <v>5545</v>
      </c>
      <c r="N982" s="5">
        <v>1721</v>
      </c>
      <c r="O982" s="9" t="s">
        <v>2339</v>
      </c>
    </row>
    <row r="983" spans="1:15" x14ac:dyDescent="0.2">
      <c r="A983" s="3" t="s">
        <v>912</v>
      </c>
      <c r="B983" s="3">
        <v>19015</v>
      </c>
      <c r="C983" s="4" t="s">
        <v>924</v>
      </c>
      <c r="D983" s="5">
        <v>62</v>
      </c>
      <c r="E983" s="5">
        <v>721</v>
      </c>
      <c r="F983" s="6">
        <f t="shared" si="18"/>
        <v>1.1237706323352921E-2</v>
      </c>
      <c r="G983" s="7">
        <v>1360</v>
      </c>
      <c r="H983" s="5">
        <v>657</v>
      </c>
      <c r="I983" s="5">
        <v>703</v>
      </c>
      <c r="J983" s="3" t="s">
        <v>924</v>
      </c>
      <c r="K983" s="3" t="s">
        <v>5546</v>
      </c>
      <c r="L983" s="3" t="s">
        <v>5547</v>
      </c>
      <c r="M983" s="3" t="s">
        <v>5548</v>
      </c>
      <c r="N983" s="3">
        <v>113</v>
      </c>
      <c r="O983" s="9" t="s">
        <v>2339</v>
      </c>
    </row>
    <row r="984" spans="1:15" x14ac:dyDescent="0.2">
      <c r="A984" s="3" t="s">
        <v>912</v>
      </c>
      <c r="B984" s="3">
        <v>19016</v>
      </c>
      <c r="C984" s="4" t="s">
        <v>925</v>
      </c>
      <c r="D984" s="5">
        <v>107</v>
      </c>
      <c r="E984" s="5">
        <v>615</v>
      </c>
      <c r="F984" s="6">
        <f t="shared" si="18"/>
        <v>9.5855608722081077E-3</v>
      </c>
      <c r="G984" s="7">
        <v>3256</v>
      </c>
      <c r="H984" s="5">
        <v>1672</v>
      </c>
      <c r="I984" s="5">
        <v>1584</v>
      </c>
      <c r="J984" s="3" t="s">
        <v>925</v>
      </c>
      <c r="K984" s="3" t="s">
        <v>5549</v>
      </c>
      <c r="L984" s="3" t="s">
        <v>5550</v>
      </c>
      <c r="M984" s="3" t="s">
        <v>5551</v>
      </c>
      <c r="N984" s="3">
        <v>364</v>
      </c>
      <c r="O984" s="9" t="s">
        <v>2339</v>
      </c>
    </row>
    <row r="985" spans="1:15" x14ac:dyDescent="0.2">
      <c r="A985" s="3" t="s">
        <v>912</v>
      </c>
      <c r="B985" s="3">
        <v>19017</v>
      </c>
      <c r="C985" s="4" t="s">
        <v>224</v>
      </c>
      <c r="D985" s="5">
        <v>341</v>
      </c>
      <c r="E985" s="5">
        <v>7068</v>
      </c>
      <c r="F985" s="6">
        <f t="shared" si="18"/>
        <v>0.1101638117801088</v>
      </c>
      <c r="G985" s="7">
        <v>40903</v>
      </c>
      <c r="H985" s="5">
        <v>20444</v>
      </c>
      <c r="I985" s="5">
        <v>20459</v>
      </c>
      <c r="J985" s="3" t="s">
        <v>224</v>
      </c>
      <c r="K985" s="3" t="s">
        <v>5552</v>
      </c>
      <c r="L985" s="3" t="s">
        <v>5553</v>
      </c>
      <c r="M985" s="5" t="s">
        <v>5554</v>
      </c>
      <c r="N985" s="5">
        <v>1639</v>
      </c>
      <c r="O985" s="9" t="s">
        <v>2339</v>
      </c>
    </row>
    <row r="986" spans="1:15" x14ac:dyDescent="0.2">
      <c r="A986" s="3" t="s">
        <v>912</v>
      </c>
      <c r="B986" s="3">
        <v>19018</v>
      </c>
      <c r="C986" s="4" t="s">
        <v>926</v>
      </c>
      <c r="D986" s="5">
        <v>80</v>
      </c>
      <c r="E986" s="5">
        <v>1032</v>
      </c>
      <c r="F986" s="6">
        <f t="shared" si="18"/>
        <v>1.6085038731900436E-2</v>
      </c>
      <c r="G986" s="7">
        <v>397205</v>
      </c>
      <c r="H986" s="5">
        <v>200708</v>
      </c>
      <c r="I986" s="5">
        <v>196497</v>
      </c>
      <c r="J986" s="3" t="s">
        <v>926</v>
      </c>
      <c r="K986" s="3" t="s">
        <v>5555</v>
      </c>
      <c r="L986" s="3" t="s">
        <v>5556</v>
      </c>
      <c r="M986" s="3" t="s">
        <v>5557</v>
      </c>
      <c r="N986" s="3">
        <v>716</v>
      </c>
      <c r="O986" s="9" t="s">
        <v>2354</v>
      </c>
    </row>
    <row r="987" spans="1:15" x14ac:dyDescent="0.2">
      <c r="A987" s="3" t="s">
        <v>912</v>
      </c>
      <c r="B987" s="3">
        <v>19019</v>
      </c>
      <c r="C987" s="4" t="s">
        <v>927</v>
      </c>
      <c r="D987" s="5">
        <v>7</v>
      </c>
      <c r="E987" s="5">
        <v>71</v>
      </c>
      <c r="F987" s="6">
        <f t="shared" si="18"/>
        <v>1.1066257267102044E-3</v>
      </c>
      <c r="G987" s="7">
        <v>132169</v>
      </c>
      <c r="H987" s="5">
        <v>62586</v>
      </c>
      <c r="I987" s="5">
        <v>69583</v>
      </c>
      <c r="J987" s="3" t="s">
        <v>927</v>
      </c>
      <c r="K987" s="3" t="s">
        <v>5558</v>
      </c>
      <c r="L987" s="3" t="s">
        <v>5559</v>
      </c>
      <c r="M987" s="3" t="s">
        <v>5560</v>
      </c>
      <c r="N987" s="3">
        <v>627</v>
      </c>
      <c r="O987" s="9" t="s">
        <v>2335</v>
      </c>
    </row>
    <row r="988" spans="1:15" x14ac:dyDescent="0.2">
      <c r="A988" s="3" t="s">
        <v>912</v>
      </c>
      <c r="B988" s="3">
        <v>19020</v>
      </c>
      <c r="C988" s="4" t="s">
        <v>928</v>
      </c>
      <c r="D988" s="5">
        <v>143</v>
      </c>
      <c r="E988" s="5">
        <v>1889</v>
      </c>
      <c r="F988" s="6">
        <f t="shared" si="18"/>
        <v>2.9442478841627831E-2</v>
      </c>
      <c r="G988" s="7">
        <v>5506</v>
      </c>
      <c r="H988" s="5">
        <v>2796</v>
      </c>
      <c r="I988" s="5">
        <v>2710</v>
      </c>
      <c r="J988" s="3" t="s">
        <v>928</v>
      </c>
      <c r="K988" s="3" t="s">
        <v>5561</v>
      </c>
      <c r="L988" s="3" t="s">
        <v>4829</v>
      </c>
      <c r="M988" s="3" t="s">
        <v>5562</v>
      </c>
      <c r="N988" s="3">
        <v>127</v>
      </c>
      <c r="O988" s="9" t="s">
        <v>2363</v>
      </c>
    </row>
    <row r="989" spans="1:15" x14ac:dyDescent="0.2">
      <c r="A989" s="3" t="s">
        <v>912</v>
      </c>
      <c r="B989" s="3">
        <v>19021</v>
      </c>
      <c r="C989" s="4" t="s">
        <v>929</v>
      </c>
      <c r="D989" s="5">
        <v>18</v>
      </c>
      <c r="E989" s="5">
        <v>151</v>
      </c>
      <c r="F989" s="6">
        <f t="shared" si="18"/>
        <v>2.3535279539893079E-3</v>
      </c>
      <c r="G989" s="7">
        <v>481213</v>
      </c>
      <c r="H989" s="5">
        <v>242161</v>
      </c>
      <c r="I989" s="5">
        <v>239052</v>
      </c>
      <c r="J989" s="3" t="s">
        <v>5563</v>
      </c>
      <c r="K989" s="3" t="s">
        <v>5564</v>
      </c>
      <c r="L989" s="3" t="s">
        <v>5565</v>
      </c>
      <c r="M989" s="3" t="s">
        <v>5566</v>
      </c>
      <c r="N989" s="3">
        <v>500</v>
      </c>
      <c r="O989" s="9" t="s">
        <v>2335</v>
      </c>
    </row>
    <row r="990" spans="1:15" x14ac:dyDescent="0.2">
      <c r="A990" s="3" t="s">
        <v>912</v>
      </c>
      <c r="B990" s="3">
        <v>19022</v>
      </c>
      <c r="C990" s="4" t="s">
        <v>930</v>
      </c>
      <c r="D990" s="5">
        <v>304</v>
      </c>
      <c r="E990" s="5">
        <v>2479</v>
      </c>
      <c r="F990" s="6">
        <f t="shared" si="18"/>
        <v>3.8638382767811216E-2</v>
      </c>
      <c r="G990" s="7">
        <v>14109</v>
      </c>
      <c r="H990" s="5">
        <v>7115</v>
      </c>
      <c r="I990" s="5">
        <v>6994</v>
      </c>
      <c r="J990" s="3" t="s">
        <v>5567</v>
      </c>
      <c r="K990" s="3" t="s">
        <v>5568</v>
      </c>
      <c r="L990" s="3" t="s">
        <v>5569</v>
      </c>
      <c r="M990" s="3" t="s">
        <v>5570</v>
      </c>
      <c r="N990" s="3">
        <v>310</v>
      </c>
      <c r="O990" s="9" t="s">
        <v>2339</v>
      </c>
    </row>
    <row r="991" spans="1:15" x14ac:dyDescent="0.2">
      <c r="A991" s="3" t="s">
        <v>912</v>
      </c>
      <c r="B991" s="3">
        <v>19023</v>
      </c>
      <c r="C991" s="4" t="s">
        <v>931</v>
      </c>
      <c r="D991" s="5">
        <v>20</v>
      </c>
      <c r="E991" s="5">
        <v>388</v>
      </c>
      <c r="F991" s="6">
        <f t="shared" si="18"/>
        <v>6.0474758023036515E-3</v>
      </c>
      <c r="G991" s="7">
        <v>1808</v>
      </c>
      <c r="H991" s="5">
        <v>890</v>
      </c>
      <c r="I991" s="5">
        <v>918</v>
      </c>
      <c r="J991" s="3" t="s">
        <v>931</v>
      </c>
      <c r="K991" s="3" t="s">
        <v>5571</v>
      </c>
      <c r="L991" s="3" t="s">
        <v>5572</v>
      </c>
      <c r="M991" s="3" t="s">
        <v>5573</v>
      </c>
      <c r="N991" s="3">
        <v>150</v>
      </c>
      <c r="O991" s="9" t="s">
        <v>2339</v>
      </c>
    </row>
    <row r="992" spans="1:15" x14ac:dyDescent="0.2">
      <c r="A992" s="3" t="s">
        <v>912</v>
      </c>
      <c r="B992" s="3">
        <v>19024</v>
      </c>
      <c r="C992" s="4" t="s">
        <v>932</v>
      </c>
      <c r="D992" s="5">
        <v>119</v>
      </c>
      <c r="E992" s="5">
        <v>1307</v>
      </c>
      <c r="F992" s="6">
        <f t="shared" si="18"/>
        <v>2.0371265138172352E-2</v>
      </c>
      <c r="G992" s="7">
        <v>6282</v>
      </c>
      <c r="H992" s="5">
        <v>3224</v>
      </c>
      <c r="I992" s="5">
        <v>3058</v>
      </c>
      <c r="J992" s="3" t="s">
        <v>932</v>
      </c>
      <c r="K992" s="3" t="s">
        <v>5574</v>
      </c>
      <c r="L992" s="3" t="s">
        <v>5575</v>
      </c>
      <c r="M992" s="5" t="s">
        <v>5576</v>
      </c>
      <c r="N992" s="5">
        <v>1373</v>
      </c>
      <c r="O992" s="9" t="s">
        <v>2339</v>
      </c>
    </row>
    <row r="993" spans="1:15" x14ac:dyDescent="0.2">
      <c r="A993" s="3" t="s">
        <v>912</v>
      </c>
      <c r="B993" s="3">
        <v>19025</v>
      </c>
      <c r="C993" s="4" t="s">
        <v>933</v>
      </c>
      <c r="D993" s="5">
        <v>72</v>
      </c>
      <c r="E993" s="5">
        <v>184</v>
      </c>
      <c r="F993" s="6">
        <f t="shared" si="18"/>
        <v>2.8678751227419379E-3</v>
      </c>
      <c r="G993" s="7">
        <v>102149</v>
      </c>
      <c r="H993" s="5">
        <v>51844</v>
      </c>
      <c r="I993" s="5">
        <v>50305</v>
      </c>
      <c r="J993" s="3" t="s">
        <v>933</v>
      </c>
      <c r="K993" s="3" t="s">
        <v>5577</v>
      </c>
      <c r="L993" s="3" t="s">
        <v>5578</v>
      </c>
      <c r="M993" s="3" t="s">
        <v>5579</v>
      </c>
      <c r="N993" s="3">
        <v>360</v>
      </c>
      <c r="O993" s="9" t="s">
        <v>2354</v>
      </c>
    </row>
    <row r="994" spans="1:15" x14ac:dyDescent="0.2">
      <c r="A994" s="3" t="s">
        <v>912</v>
      </c>
      <c r="B994" s="3">
        <v>19026</v>
      </c>
      <c r="C994" s="4" t="s">
        <v>229</v>
      </c>
      <c r="D994" s="5">
        <v>12</v>
      </c>
      <c r="E994" s="5">
        <v>118</v>
      </c>
      <c r="F994" s="6">
        <f t="shared" si="18"/>
        <v>1.8391807852366777E-3</v>
      </c>
      <c r="G994" s="7">
        <v>643143</v>
      </c>
      <c r="H994" s="5">
        <v>318993</v>
      </c>
      <c r="I994" s="5">
        <v>324150</v>
      </c>
      <c r="J994" s="3" t="s">
        <v>229</v>
      </c>
      <c r="K994" s="3" t="s">
        <v>5580</v>
      </c>
      <c r="L994" s="3" t="s">
        <v>5581</v>
      </c>
      <c r="M994" s="3" t="s">
        <v>5582</v>
      </c>
      <c r="N994" s="3">
        <v>480</v>
      </c>
      <c r="O994" s="9" t="s">
        <v>2335</v>
      </c>
    </row>
    <row r="995" spans="1:15" x14ac:dyDescent="0.2">
      <c r="A995" s="3" t="s">
        <v>912</v>
      </c>
      <c r="B995" s="3">
        <v>19027</v>
      </c>
      <c r="C995" s="4" t="s">
        <v>934</v>
      </c>
      <c r="D995" s="5">
        <v>20</v>
      </c>
      <c r="E995" s="5">
        <v>497</v>
      </c>
      <c r="F995" s="6">
        <f t="shared" si="18"/>
        <v>7.7463800869714307E-3</v>
      </c>
      <c r="G995" s="7">
        <v>1959</v>
      </c>
      <c r="H995" s="5">
        <v>989</v>
      </c>
      <c r="I995" s="5">
        <v>970</v>
      </c>
      <c r="J995" s="3" t="s">
        <v>934</v>
      </c>
      <c r="K995" s="3" t="s">
        <v>5583</v>
      </c>
      <c r="L995" s="3" t="s">
        <v>5584</v>
      </c>
      <c r="M995" s="3" t="s">
        <v>5585</v>
      </c>
      <c r="N995" s="3">
        <v>150</v>
      </c>
      <c r="O995" s="9" t="s">
        <v>2339</v>
      </c>
    </row>
    <row r="996" spans="1:15" x14ac:dyDescent="0.2">
      <c r="A996" s="3" t="s">
        <v>912</v>
      </c>
      <c r="B996" s="3">
        <v>19028</v>
      </c>
      <c r="C996" s="4" t="s">
        <v>935</v>
      </c>
      <c r="D996" s="5">
        <v>32</v>
      </c>
      <c r="E996" s="5">
        <v>443</v>
      </c>
      <c r="F996" s="6">
        <f t="shared" si="18"/>
        <v>6.9047210835580354E-3</v>
      </c>
      <c r="G996" s="7">
        <v>1386</v>
      </c>
      <c r="H996" s="5">
        <v>724</v>
      </c>
      <c r="I996" s="5">
        <v>662</v>
      </c>
      <c r="J996" s="3" t="s">
        <v>935</v>
      </c>
      <c r="K996" s="3" t="s">
        <v>5586</v>
      </c>
      <c r="L996" s="3" t="s">
        <v>5587</v>
      </c>
      <c r="M996" s="3" t="s">
        <v>5588</v>
      </c>
      <c r="N996" s="3">
        <v>489</v>
      </c>
      <c r="O996" s="9" t="s">
        <v>2339</v>
      </c>
    </row>
    <row r="997" spans="1:15" x14ac:dyDescent="0.2">
      <c r="A997" s="3" t="s">
        <v>912</v>
      </c>
      <c r="B997" s="3">
        <v>19029</v>
      </c>
      <c r="C997" s="4" t="s">
        <v>936</v>
      </c>
      <c r="D997" s="5">
        <v>56</v>
      </c>
      <c r="E997" s="5">
        <v>128</v>
      </c>
      <c r="F997" s="6">
        <f t="shared" si="18"/>
        <v>1.9950435636465653E-3</v>
      </c>
      <c r="G997" s="7">
        <v>7026</v>
      </c>
      <c r="H997" s="5">
        <v>3480</v>
      </c>
      <c r="I997" s="5">
        <v>3546</v>
      </c>
      <c r="J997" s="3" t="s">
        <v>936</v>
      </c>
      <c r="K997" s="3" t="s">
        <v>5589</v>
      </c>
      <c r="L997" s="3" t="s">
        <v>5590</v>
      </c>
      <c r="M997" s="3" t="s">
        <v>5591</v>
      </c>
      <c r="N997" s="3">
        <v>401</v>
      </c>
      <c r="O997" s="9" t="s">
        <v>2363</v>
      </c>
    </row>
    <row r="998" spans="1:15" x14ac:dyDescent="0.2">
      <c r="A998" s="3" t="s">
        <v>912</v>
      </c>
      <c r="B998" s="3">
        <v>19030</v>
      </c>
      <c r="C998" s="4" t="s">
        <v>937</v>
      </c>
      <c r="D998" s="5">
        <v>57</v>
      </c>
      <c r="E998" s="5">
        <v>561</v>
      </c>
      <c r="F998" s="6">
        <f t="shared" si="18"/>
        <v>8.7439018687947134E-3</v>
      </c>
      <c r="G998" s="7">
        <v>3298</v>
      </c>
      <c r="H998" s="5">
        <v>1716</v>
      </c>
      <c r="I998" s="5">
        <v>1582</v>
      </c>
      <c r="J998" s="3" t="s">
        <v>937</v>
      </c>
      <c r="K998" s="3" t="s">
        <v>5592</v>
      </c>
      <c r="L998" s="3" t="s">
        <v>5593</v>
      </c>
      <c r="M998" s="5" t="s">
        <v>5594</v>
      </c>
      <c r="N998" s="5">
        <v>1479</v>
      </c>
      <c r="O998" s="9" t="s">
        <v>2339</v>
      </c>
    </row>
    <row r="999" spans="1:15" x14ac:dyDescent="0.2">
      <c r="A999" s="3" t="s">
        <v>912</v>
      </c>
      <c r="B999" s="3">
        <v>19031</v>
      </c>
      <c r="C999" s="4" t="s">
        <v>48</v>
      </c>
      <c r="D999" s="5">
        <v>116</v>
      </c>
      <c r="E999" s="5">
        <v>247</v>
      </c>
      <c r="F999" s="6">
        <f t="shared" si="18"/>
        <v>3.8498106267242319E-3</v>
      </c>
      <c r="G999" s="7">
        <v>471523</v>
      </c>
      <c r="H999" s="5">
        <v>237717</v>
      </c>
      <c r="I999" s="5">
        <v>233806</v>
      </c>
      <c r="J999" s="3" t="s">
        <v>5595</v>
      </c>
      <c r="K999" s="3" t="s">
        <v>5596</v>
      </c>
      <c r="L999" s="3" t="s">
        <v>5597</v>
      </c>
      <c r="M999" s="3" t="s">
        <v>5598</v>
      </c>
      <c r="N999" s="3">
        <v>374</v>
      </c>
      <c r="O999" s="9" t="s">
        <v>2335</v>
      </c>
    </row>
    <row r="1000" spans="1:15" x14ac:dyDescent="0.2">
      <c r="A1000" s="3" t="s">
        <v>912</v>
      </c>
      <c r="B1000" s="3">
        <v>19032</v>
      </c>
      <c r="C1000" s="4" t="s">
        <v>938</v>
      </c>
      <c r="D1000" s="5">
        <v>33</v>
      </c>
      <c r="E1000" s="5">
        <v>3428</v>
      </c>
      <c r="F1000" s="6">
        <f t="shared" si="18"/>
        <v>5.3429760438909582E-2</v>
      </c>
      <c r="G1000" s="7">
        <v>5351</v>
      </c>
      <c r="H1000" s="5">
        <v>2657</v>
      </c>
      <c r="I1000" s="5">
        <v>2694</v>
      </c>
      <c r="J1000" s="3" t="s">
        <v>5599</v>
      </c>
      <c r="K1000" s="3" t="s">
        <v>5600</v>
      </c>
      <c r="L1000" s="3" t="s">
        <v>5601</v>
      </c>
      <c r="M1000" s="3" t="s">
        <v>5602</v>
      </c>
      <c r="N1000" s="3">
        <v>323</v>
      </c>
      <c r="O1000" s="9" t="s">
        <v>2363</v>
      </c>
    </row>
    <row r="1001" spans="1:15" x14ac:dyDescent="0.2">
      <c r="A1001" s="3" t="s">
        <v>912</v>
      </c>
      <c r="B1001" s="3">
        <v>19033</v>
      </c>
      <c r="C1001" s="4" t="s">
        <v>939</v>
      </c>
      <c r="D1001" s="5">
        <v>425</v>
      </c>
      <c r="E1001" s="5">
        <v>2509</v>
      </c>
      <c r="F1001" s="6">
        <f t="shared" si="18"/>
        <v>3.9105971103040885E-2</v>
      </c>
      <c r="G1001" s="7">
        <v>84666</v>
      </c>
      <c r="H1001" s="5">
        <v>41878</v>
      </c>
      <c r="I1001" s="5">
        <v>42788</v>
      </c>
      <c r="J1001" s="3" t="s">
        <v>939</v>
      </c>
      <c r="K1001" s="3" t="s">
        <v>5603</v>
      </c>
      <c r="L1001" s="3" t="s">
        <v>5604</v>
      </c>
      <c r="M1001" s="3" t="s">
        <v>5605</v>
      </c>
      <c r="N1001" s="3">
        <v>350</v>
      </c>
      <c r="O1001" s="9" t="s">
        <v>2354</v>
      </c>
    </row>
    <row r="1002" spans="1:15" x14ac:dyDescent="0.2">
      <c r="A1002" s="3" t="s">
        <v>912</v>
      </c>
      <c r="B1002" s="3">
        <v>19034</v>
      </c>
      <c r="C1002" s="4" t="s">
        <v>940</v>
      </c>
      <c r="D1002" s="5">
        <v>46</v>
      </c>
      <c r="E1002" s="5">
        <v>265</v>
      </c>
      <c r="F1002" s="6">
        <f t="shared" si="18"/>
        <v>4.1303636278620303E-3</v>
      </c>
      <c r="G1002" s="7">
        <v>5119</v>
      </c>
      <c r="H1002" s="5">
        <v>2639</v>
      </c>
      <c r="I1002" s="5">
        <v>2480</v>
      </c>
      <c r="J1002" s="3" t="s">
        <v>940</v>
      </c>
      <c r="K1002" s="3" t="s">
        <v>5606</v>
      </c>
      <c r="L1002" s="3" t="s">
        <v>5607</v>
      </c>
      <c r="M1002" s="3" t="s">
        <v>5608</v>
      </c>
      <c r="N1002" s="3">
        <v>394</v>
      </c>
      <c r="O1002" s="9" t="s">
        <v>2363</v>
      </c>
    </row>
    <row r="1003" spans="1:15" x14ac:dyDescent="0.2">
      <c r="A1003" s="3" t="s">
        <v>912</v>
      </c>
      <c r="B1003" s="3">
        <v>19035</v>
      </c>
      <c r="C1003" s="4" t="s">
        <v>693</v>
      </c>
      <c r="D1003" s="5">
        <v>8</v>
      </c>
      <c r="E1003" s="5">
        <v>208</v>
      </c>
      <c r="F1003" s="6">
        <f t="shared" si="18"/>
        <v>3.2419457909256691E-3</v>
      </c>
      <c r="G1003" s="7">
        <v>1483</v>
      </c>
      <c r="H1003" s="5">
        <v>764</v>
      </c>
      <c r="I1003" s="5">
        <v>719</v>
      </c>
      <c r="J1003" s="3" t="s">
        <v>693</v>
      </c>
      <c r="K1003" s="3" t="s">
        <v>5609</v>
      </c>
      <c r="L1003" s="3" t="s">
        <v>5610</v>
      </c>
      <c r="M1003" s="3" t="s">
        <v>5611</v>
      </c>
      <c r="N1003" s="3">
        <v>239</v>
      </c>
      <c r="O1003" s="9" t="s">
        <v>2339</v>
      </c>
    </row>
    <row r="1004" spans="1:15" x14ac:dyDescent="0.2">
      <c r="A1004" s="3" t="s">
        <v>912</v>
      </c>
      <c r="B1004" s="3">
        <v>19036</v>
      </c>
      <c r="C1004" s="4" t="s">
        <v>941</v>
      </c>
      <c r="D1004" s="5">
        <v>24</v>
      </c>
      <c r="E1004" s="5">
        <v>998</v>
      </c>
      <c r="F1004" s="6">
        <f t="shared" si="18"/>
        <v>1.5555105285306816E-2</v>
      </c>
      <c r="G1004" s="7">
        <v>7652</v>
      </c>
      <c r="H1004" s="5">
        <v>3795</v>
      </c>
      <c r="I1004" s="5">
        <v>3857</v>
      </c>
      <c r="J1004" s="3" t="s">
        <v>5612</v>
      </c>
      <c r="K1004" s="3" t="s">
        <v>5613</v>
      </c>
      <c r="L1004" s="3" t="s">
        <v>5614</v>
      </c>
      <c r="M1004" s="5" t="s">
        <v>5615</v>
      </c>
      <c r="N1004" s="5">
        <v>1669</v>
      </c>
      <c r="O1004" s="9" t="s">
        <v>2339</v>
      </c>
    </row>
    <row r="1005" spans="1:15" x14ac:dyDescent="0.2">
      <c r="A1005" s="3" t="s">
        <v>912</v>
      </c>
      <c r="B1005" s="3">
        <v>19037</v>
      </c>
      <c r="C1005" s="4" t="s">
        <v>942</v>
      </c>
      <c r="D1005" s="5">
        <v>69</v>
      </c>
      <c r="E1005" s="5">
        <v>3860</v>
      </c>
      <c r="F1005" s="6">
        <f t="shared" si="18"/>
        <v>6.0163032466216744E-2</v>
      </c>
      <c r="G1005" s="7">
        <v>6048</v>
      </c>
      <c r="H1005" s="5">
        <v>3056</v>
      </c>
      <c r="I1005" s="5">
        <v>2992</v>
      </c>
      <c r="J1005" s="3" t="s">
        <v>942</v>
      </c>
      <c r="K1005" s="3" t="s">
        <v>5616</v>
      </c>
      <c r="L1005" s="3" t="s">
        <v>5617</v>
      </c>
      <c r="M1005" s="3" t="s">
        <v>5618</v>
      </c>
      <c r="N1005" s="3">
        <v>592</v>
      </c>
      <c r="O1005" s="9" t="s">
        <v>2363</v>
      </c>
    </row>
    <row r="1006" spans="1:15" x14ac:dyDescent="0.2">
      <c r="A1006" s="3" t="s">
        <v>912</v>
      </c>
      <c r="B1006" s="3">
        <v>19038</v>
      </c>
      <c r="C1006" s="4" t="s">
        <v>943</v>
      </c>
      <c r="D1006" s="5">
        <v>404</v>
      </c>
      <c r="E1006" s="5">
        <v>1869</v>
      </c>
      <c r="F1006" s="6">
        <f t="shared" si="18"/>
        <v>2.9130753284808054E-2</v>
      </c>
      <c r="G1006" s="7">
        <v>67428</v>
      </c>
      <c r="H1006" s="5">
        <v>33569</v>
      </c>
      <c r="I1006" s="5">
        <v>33859</v>
      </c>
      <c r="J1006" s="3" t="s">
        <v>943</v>
      </c>
      <c r="K1006" s="3" t="s">
        <v>5619</v>
      </c>
      <c r="L1006" s="3" t="s">
        <v>5620</v>
      </c>
      <c r="M1006" s="3" t="s">
        <v>5621</v>
      </c>
      <c r="N1006" s="3">
        <v>411</v>
      </c>
      <c r="O1006" s="9" t="s">
        <v>2354</v>
      </c>
    </row>
    <row r="1007" spans="1:15" x14ac:dyDescent="0.2">
      <c r="A1007" s="3" t="s">
        <v>912</v>
      </c>
      <c r="B1007" s="3">
        <v>19039</v>
      </c>
      <c r="C1007" s="4" t="s">
        <v>944</v>
      </c>
      <c r="D1007" s="5">
        <v>9</v>
      </c>
      <c r="E1007" s="5">
        <v>325</v>
      </c>
      <c r="F1007" s="6">
        <f t="shared" si="18"/>
        <v>5.0655402983213575E-3</v>
      </c>
      <c r="G1007" s="7">
        <v>1142994</v>
      </c>
      <c r="H1007" s="5">
        <v>564805</v>
      </c>
      <c r="I1007" s="5">
        <v>578189</v>
      </c>
      <c r="J1007" s="3" t="s">
        <v>944</v>
      </c>
      <c r="K1007" s="3" t="s">
        <v>5622</v>
      </c>
      <c r="L1007" s="3" t="s">
        <v>5623</v>
      </c>
      <c r="M1007" s="3" t="s">
        <v>5624</v>
      </c>
      <c r="N1007" s="3">
        <v>530</v>
      </c>
      <c r="O1007" s="9" t="s">
        <v>2387</v>
      </c>
    </row>
    <row r="1008" spans="1:15" x14ac:dyDescent="0.2">
      <c r="A1008" s="3" t="s">
        <v>912</v>
      </c>
      <c r="B1008" s="3">
        <v>19040</v>
      </c>
      <c r="C1008" s="4" t="s">
        <v>945</v>
      </c>
      <c r="D1008" s="5">
        <v>27</v>
      </c>
      <c r="E1008" s="5">
        <v>1171</v>
      </c>
      <c r="F1008" s="6">
        <f t="shared" si="18"/>
        <v>1.8251531351797877E-2</v>
      </c>
      <c r="G1008" s="7">
        <v>906</v>
      </c>
      <c r="H1008" s="5">
        <v>457</v>
      </c>
      <c r="I1008" s="5">
        <v>449</v>
      </c>
      <c r="J1008" s="3" t="s">
        <v>945</v>
      </c>
      <c r="K1008" s="3" t="s">
        <v>5625</v>
      </c>
      <c r="L1008" s="3" t="s">
        <v>5626</v>
      </c>
      <c r="M1008" s="3" t="s">
        <v>5627</v>
      </c>
      <c r="N1008" s="3">
        <v>141</v>
      </c>
      <c r="O1008" s="9" t="s">
        <v>2339</v>
      </c>
    </row>
    <row r="1009" spans="1:15" x14ac:dyDescent="0.2">
      <c r="A1009" s="3" t="s">
        <v>912</v>
      </c>
      <c r="B1009" s="3">
        <v>19041</v>
      </c>
      <c r="C1009" s="4" t="s">
        <v>946</v>
      </c>
      <c r="D1009" s="5">
        <v>140</v>
      </c>
      <c r="E1009" s="5">
        <v>309</v>
      </c>
      <c r="F1009" s="6">
        <f t="shared" si="18"/>
        <v>4.8161598528655373E-3</v>
      </c>
      <c r="G1009" s="7">
        <v>147624</v>
      </c>
      <c r="H1009" s="5">
        <v>76004</v>
      </c>
      <c r="I1009" s="5">
        <v>71620</v>
      </c>
      <c r="J1009" s="3" t="s">
        <v>946</v>
      </c>
      <c r="K1009" s="3" t="s">
        <v>5628</v>
      </c>
      <c r="L1009" s="3" t="s">
        <v>5629</v>
      </c>
      <c r="M1009" s="3" t="s">
        <v>5630</v>
      </c>
      <c r="N1009" s="3">
        <v>338</v>
      </c>
      <c r="O1009" s="9" t="s">
        <v>2339</v>
      </c>
    </row>
    <row r="1010" spans="1:15" x14ac:dyDescent="0.2">
      <c r="A1010" s="3" t="s">
        <v>912</v>
      </c>
      <c r="B1010" s="3">
        <v>19042</v>
      </c>
      <c r="C1010" s="4" t="s">
        <v>947</v>
      </c>
      <c r="D1010" s="5">
        <v>130</v>
      </c>
      <c r="E1010" s="5">
        <v>1341</v>
      </c>
      <c r="F1010" s="6">
        <f t="shared" si="18"/>
        <v>2.0901198584765971E-2</v>
      </c>
      <c r="G1010" s="7">
        <v>5389</v>
      </c>
      <c r="H1010" s="5">
        <v>2776</v>
      </c>
      <c r="I1010" s="5">
        <v>2613</v>
      </c>
      <c r="J1010" s="3" t="s">
        <v>947</v>
      </c>
      <c r="K1010" s="3" t="s">
        <v>5631</v>
      </c>
      <c r="L1010" s="3" t="s">
        <v>5632</v>
      </c>
      <c r="M1010" s="3" t="s">
        <v>5633</v>
      </c>
      <c r="N1010" s="3">
        <v>210</v>
      </c>
      <c r="O1010" s="9" t="s">
        <v>2339</v>
      </c>
    </row>
    <row r="1011" spans="1:15" x14ac:dyDescent="0.2">
      <c r="A1011" s="3" t="s">
        <v>912</v>
      </c>
      <c r="B1011" s="3">
        <v>19043</v>
      </c>
      <c r="C1011" s="4" t="s">
        <v>948</v>
      </c>
      <c r="D1011" s="5">
        <v>80</v>
      </c>
      <c r="E1011" s="5">
        <v>683</v>
      </c>
      <c r="F1011" s="6">
        <f t="shared" si="18"/>
        <v>1.0645427765395347E-2</v>
      </c>
      <c r="G1011" s="7">
        <v>2377</v>
      </c>
      <c r="H1011" s="5">
        <v>1230</v>
      </c>
      <c r="I1011" s="5">
        <v>1147</v>
      </c>
      <c r="J1011" s="3" t="s">
        <v>948</v>
      </c>
      <c r="K1011" s="3" t="s">
        <v>5634</v>
      </c>
      <c r="L1011" s="3" t="s">
        <v>5635</v>
      </c>
      <c r="M1011" s="3" t="s">
        <v>5636</v>
      </c>
      <c r="N1011" s="3">
        <v>840</v>
      </c>
      <c r="O1011" s="9" t="s">
        <v>2339</v>
      </c>
    </row>
    <row r="1012" spans="1:15" x14ac:dyDescent="0.2">
      <c r="A1012" s="3" t="s">
        <v>912</v>
      </c>
      <c r="B1012" s="3">
        <v>19044</v>
      </c>
      <c r="C1012" s="4" t="s">
        <v>949</v>
      </c>
      <c r="D1012" s="5">
        <v>98</v>
      </c>
      <c r="E1012" s="5">
        <v>1541</v>
      </c>
      <c r="F1012" s="6">
        <f t="shared" si="18"/>
        <v>2.401845415296373E-2</v>
      </c>
      <c r="G1012" s="7">
        <v>34709</v>
      </c>
      <c r="H1012" s="5">
        <v>17035</v>
      </c>
      <c r="I1012" s="5">
        <v>17674</v>
      </c>
      <c r="J1012" s="3" t="s">
        <v>5637</v>
      </c>
      <c r="K1012" s="3" t="s">
        <v>5638</v>
      </c>
      <c r="L1012" s="3" t="s">
        <v>5639</v>
      </c>
      <c r="M1012" s="3" t="s">
        <v>5640</v>
      </c>
      <c r="N1012" s="3">
        <v>301</v>
      </c>
      <c r="O1012" s="9" t="s">
        <v>2354</v>
      </c>
    </row>
    <row r="1013" spans="1:15" x14ac:dyDescent="0.2">
      <c r="A1013" s="3" t="s">
        <v>912</v>
      </c>
      <c r="B1013" s="3">
        <v>19045</v>
      </c>
      <c r="C1013" s="4" t="s">
        <v>950</v>
      </c>
      <c r="D1013" s="5">
        <v>218</v>
      </c>
      <c r="E1013" s="5">
        <v>1660</v>
      </c>
      <c r="F1013" s="6">
        <f t="shared" si="18"/>
        <v>2.5873221216041398E-2</v>
      </c>
      <c r="G1013" s="7">
        <v>86766</v>
      </c>
      <c r="H1013" s="5">
        <v>44135</v>
      </c>
      <c r="I1013" s="5">
        <v>42631</v>
      </c>
      <c r="J1013" s="3" t="s">
        <v>950</v>
      </c>
      <c r="K1013" s="3" t="s">
        <v>5641</v>
      </c>
      <c r="L1013" s="3" t="s">
        <v>5642</v>
      </c>
      <c r="M1013" s="3" t="s">
        <v>5643</v>
      </c>
      <c r="N1013" s="3">
        <v>436</v>
      </c>
      <c r="O1013" s="9" t="s">
        <v>2363</v>
      </c>
    </row>
    <row r="1014" spans="1:15" x14ac:dyDescent="0.2">
      <c r="A1014" s="3" t="s">
        <v>912</v>
      </c>
      <c r="B1014" s="3">
        <v>19046</v>
      </c>
      <c r="C1014" s="4" t="s">
        <v>951</v>
      </c>
      <c r="D1014" s="5">
        <v>1</v>
      </c>
      <c r="E1014" s="5">
        <v>60</v>
      </c>
      <c r="F1014" s="6">
        <f t="shared" si="18"/>
        <v>9.3517667045932762E-4</v>
      </c>
      <c r="G1014" s="7">
        <v>412199</v>
      </c>
      <c r="H1014" s="5">
        <v>202958</v>
      </c>
      <c r="I1014" s="5">
        <v>209241</v>
      </c>
      <c r="J1014" s="3" t="s">
        <v>5644</v>
      </c>
      <c r="K1014" s="3" t="s">
        <v>5645</v>
      </c>
      <c r="L1014" s="3" t="s">
        <v>5646</v>
      </c>
      <c r="M1014" s="3" t="s">
        <v>5647</v>
      </c>
      <c r="N1014" s="3">
        <v>508</v>
      </c>
      <c r="O1014" s="9" t="s">
        <v>2335</v>
      </c>
    </row>
    <row r="1015" spans="1:15" x14ac:dyDescent="0.2">
      <c r="A1015" s="3" t="s">
        <v>912</v>
      </c>
      <c r="B1015" s="3">
        <v>19047</v>
      </c>
      <c r="C1015" s="4" t="s">
        <v>46</v>
      </c>
      <c r="D1015" s="5">
        <v>16</v>
      </c>
      <c r="E1015" s="5">
        <v>171</v>
      </c>
      <c r="F1015" s="6">
        <f t="shared" si="18"/>
        <v>2.6652535108090836E-3</v>
      </c>
      <c r="G1015" s="7">
        <v>16086</v>
      </c>
      <c r="H1015" s="5">
        <v>8082</v>
      </c>
      <c r="I1015" s="5">
        <v>8004</v>
      </c>
      <c r="J1015" s="3" t="s">
        <v>46</v>
      </c>
      <c r="K1015" s="3" t="s">
        <v>5648</v>
      </c>
      <c r="L1015" s="3" t="s">
        <v>5649</v>
      </c>
      <c r="M1015" s="3" t="s">
        <v>5650</v>
      </c>
      <c r="N1015" s="3">
        <v>548</v>
      </c>
      <c r="O1015" s="9" t="s">
        <v>2354</v>
      </c>
    </row>
    <row r="1016" spans="1:15" x14ac:dyDescent="0.2">
      <c r="A1016" s="3" t="s">
        <v>912</v>
      </c>
      <c r="B1016" s="3">
        <v>19048</v>
      </c>
      <c r="C1016" s="4" t="s">
        <v>345</v>
      </c>
      <c r="D1016" s="5">
        <v>46</v>
      </c>
      <c r="E1016" s="5">
        <v>916</v>
      </c>
      <c r="F1016" s="6">
        <f t="shared" si="18"/>
        <v>1.4277030502345734E-2</v>
      </c>
      <c r="G1016" s="7">
        <v>306322</v>
      </c>
      <c r="H1016" s="5">
        <v>152617</v>
      </c>
      <c r="I1016" s="5">
        <v>153705</v>
      </c>
      <c r="J1016" s="3" t="s">
        <v>5651</v>
      </c>
      <c r="K1016" s="3" t="s">
        <v>5652</v>
      </c>
      <c r="L1016" s="3" t="s">
        <v>5653</v>
      </c>
      <c r="M1016" s="3" t="s">
        <v>5654</v>
      </c>
      <c r="N1016" s="3">
        <v>687</v>
      </c>
      <c r="O1016" s="9" t="s">
        <v>2335</v>
      </c>
    </row>
    <row r="1017" spans="1:15" x14ac:dyDescent="0.2">
      <c r="A1017" s="3" t="s">
        <v>912</v>
      </c>
      <c r="B1017" s="3">
        <v>19049</v>
      </c>
      <c r="C1017" s="4" t="s">
        <v>952</v>
      </c>
      <c r="D1017" s="5">
        <v>128</v>
      </c>
      <c r="E1017" s="5">
        <v>739</v>
      </c>
      <c r="F1017" s="6">
        <f t="shared" si="18"/>
        <v>1.1518259324490718E-2</v>
      </c>
      <c r="G1017" s="7">
        <v>46784</v>
      </c>
      <c r="H1017" s="5">
        <v>23460</v>
      </c>
      <c r="I1017" s="5">
        <v>23324</v>
      </c>
      <c r="J1017" s="3" t="s">
        <v>952</v>
      </c>
      <c r="K1017" s="3" t="s">
        <v>5655</v>
      </c>
      <c r="L1017" s="3" t="s">
        <v>4943</v>
      </c>
      <c r="M1017" s="3" t="s">
        <v>5656</v>
      </c>
      <c r="N1017" s="3">
        <v>480</v>
      </c>
      <c r="O1017" s="9" t="s">
        <v>2354</v>
      </c>
    </row>
    <row r="1018" spans="1:15" x14ac:dyDescent="0.2">
      <c r="A1018" s="3" t="s">
        <v>912</v>
      </c>
      <c r="B1018" s="3">
        <v>19050</v>
      </c>
      <c r="C1018" s="4" t="s">
        <v>953</v>
      </c>
      <c r="D1018" s="5">
        <v>91</v>
      </c>
      <c r="E1018" s="5">
        <v>1765</v>
      </c>
      <c r="F1018" s="6">
        <f t="shared" si="18"/>
        <v>2.750978038934522E-2</v>
      </c>
      <c r="G1018" s="7">
        <v>1552</v>
      </c>
      <c r="H1018" s="5">
        <v>820</v>
      </c>
      <c r="I1018" s="5">
        <v>732</v>
      </c>
      <c r="J1018" s="3" t="s">
        <v>953</v>
      </c>
      <c r="K1018" s="3" t="s">
        <v>5657</v>
      </c>
      <c r="L1018" s="3" t="s">
        <v>5658</v>
      </c>
      <c r="M1018" s="3" t="s">
        <v>5659</v>
      </c>
      <c r="N1018" s="3">
        <v>266</v>
      </c>
      <c r="O1018" s="9" t="s">
        <v>2339</v>
      </c>
    </row>
    <row r="1019" spans="1:15" x14ac:dyDescent="0.2">
      <c r="A1019" s="3" t="s">
        <v>912</v>
      </c>
      <c r="B1019" s="3">
        <v>19051</v>
      </c>
      <c r="C1019" s="4" t="s">
        <v>954</v>
      </c>
      <c r="D1019" s="5">
        <v>38</v>
      </c>
      <c r="E1019" s="5">
        <v>879</v>
      </c>
      <c r="F1019" s="6">
        <f t="shared" si="18"/>
        <v>1.3700338222229149E-2</v>
      </c>
      <c r="G1019" s="7">
        <v>3573</v>
      </c>
      <c r="H1019" s="5">
        <v>1787</v>
      </c>
      <c r="I1019" s="5">
        <v>1786</v>
      </c>
      <c r="J1019" s="3" t="s">
        <v>5660</v>
      </c>
      <c r="K1019" s="3" t="s">
        <v>5661</v>
      </c>
      <c r="L1019" s="3" t="s">
        <v>5662</v>
      </c>
      <c r="M1019" s="3" t="s">
        <v>5663</v>
      </c>
      <c r="N1019" s="3">
        <v>418</v>
      </c>
      <c r="O1019" s="9" t="s">
        <v>2363</v>
      </c>
    </row>
    <row r="1020" spans="1:15" x14ac:dyDescent="0.2">
      <c r="A1020" s="10" t="s">
        <v>955</v>
      </c>
      <c r="B1020" s="10">
        <v>20001</v>
      </c>
      <c r="C1020" s="11" t="s">
        <v>956</v>
      </c>
      <c r="D1020" s="12">
        <v>4</v>
      </c>
      <c r="E1020" s="12">
        <v>126</v>
      </c>
      <c r="F1020" s="13">
        <f>E1020/93757</f>
        <v>1.3438996554923899E-3</v>
      </c>
      <c r="G1020" s="14">
        <v>841</v>
      </c>
      <c r="H1020" s="12">
        <v>360</v>
      </c>
      <c r="I1020" s="12">
        <v>481</v>
      </c>
      <c r="J1020" s="10" t="s">
        <v>956</v>
      </c>
      <c r="K1020" s="10" t="s">
        <v>5664</v>
      </c>
      <c r="L1020" s="10" t="s">
        <v>5665</v>
      </c>
      <c r="M1020" s="12" t="s">
        <v>5666</v>
      </c>
      <c r="N1020" s="12">
        <v>2218</v>
      </c>
      <c r="O1020" s="15" t="s">
        <v>2349</v>
      </c>
    </row>
    <row r="1021" spans="1:15" x14ac:dyDescent="0.2">
      <c r="A1021" s="10" t="s">
        <v>955</v>
      </c>
      <c r="B1021" s="10">
        <v>20002</v>
      </c>
      <c r="C1021" s="11" t="s">
        <v>957</v>
      </c>
      <c r="D1021" s="12">
        <v>132</v>
      </c>
      <c r="E1021" s="12">
        <v>755</v>
      </c>
      <c r="F1021" s="13">
        <f t="shared" ref="F1021:F1084" si="19">E1021/93757</f>
        <v>8.0527320626726535E-3</v>
      </c>
      <c r="G1021" s="14">
        <v>45167</v>
      </c>
      <c r="H1021" s="12">
        <v>21980</v>
      </c>
      <c r="I1021" s="12">
        <v>23187</v>
      </c>
      <c r="J1021" s="10" t="s">
        <v>5667</v>
      </c>
      <c r="K1021" s="10" t="s">
        <v>5668</v>
      </c>
      <c r="L1021" s="10" t="s">
        <v>5669</v>
      </c>
      <c r="M1021" s="10" t="s">
        <v>5670</v>
      </c>
      <c r="N1021" s="10">
        <v>130</v>
      </c>
      <c r="O1021" s="15" t="s">
        <v>2349</v>
      </c>
    </row>
    <row r="1022" spans="1:15" x14ac:dyDescent="0.2">
      <c r="A1022" s="10" t="s">
        <v>955</v>
      </c>
      <c r="B1022" s="10">
        <v>20003</v>
      </c>
      <c r="C1022" s="11" t="s">
        <v>958</v>
      </c>
      <c r="D1022" s="12">
        <v>14</v>
      </c>
      <c r="E1022" s="12">
        <v>76</v>
      </c>
      <c r="F1022" s="13">
        <f t="shared" si="19"/>
        <v>8.1060614140810816E-4</v>
      </c>
      <c r="G1022" s="14">
        <v>2547</v>
      </c>
      <c r="H1022" s="12">
        <v>1229</v>
      </c>
      <c r="I1022" s="12">
        <v>1318</v>
      </c>
      <c r="J1022" s="10" t="s">
        <v>958</v>
      </c>
      <c r="K1022" s="10" t="s">
        <v>5671</v>
      </c>
      <c r="L1022" s="10" t="s">
        <v>5672</v>
      </c>
      <c r="M1022" s="12" t="s">
        <v>5673</v>
      </c>
      <c r="N1022" s="12">
        <v>2015</v>
      </c>
      <c r="O1022" s="15" t="s">
        <v>2349</v>
      </c>
    </row>
    <row r="1023" spans="1:15" x14ac:dyDescent="0.2">
      <c r="A1023" s="10" t="s">
        <v>955</v>
      </c>
      <c r="B1023" s="10">
        <v>20004</v>
      </c>
      <c r="C1023" s="11" t="s">
        <v>959</v>
      </c>
      <c r="D1023" s="12">
        <v>7</v>
      </c>
      <c r="E1023" s="12">
        <v>84</v>
      </c>
      <c r="F1023" s="13">
        <f t="shared" si="19"/>
        <v>8.9593310366159321E-4</v>
      </c>
      <c r="G1023" s="14">
        <v>1107</v>
      </c>
      <c r="H1023" s="12">
        <v>523</v>
      </c>
      <c r="I1023" s="12">
        <v>584</v>
      </c>
      <c r="J1023" s="10" t="s">
        <v>959</v>
      </c>
      <c r="K1023" s="10" t="s">
        <v>5674</v>
      </c>
      <c r="L1023" s="10" t="s">
        <v>5675</v>
      </c>
      <c r="M1023" s="12" t="s">
        <v>5676</v>
      </c>
      <c r="N1023" s="12">
        <v>1740</v>
      </c>
      <c r="O1023" s="15" t="s">
        <v>2349</v>
      </c>
    </row>
    <row r="1024" spans="1:15" x14ac:dyDescent="0.2">
      <c r="A1024" s="10" t="s">
        <v>955</v>
      </c>
      <c r="B1024" s="10">
        <v>20005</v>
      </c>
      <c r="C1024" s="11" t="s">
        <v>960</v>
      </c>
      <c r="D1024" s="12">
        <v>52</v>
      </c>
      <c r="E1024" s="12">
        <v>659</v>
      </c>
      <c r="F1024" s="13">
        <f t="shared" si="19"/>
        <v>7.0288085156308333E-3</v>
      </c>
      <c r="G1024" s="14">
        <v>15261</v>
      </c>
      <c r="H1024" s="12">
        <v>7550</v>
      </c>
      <c r="I1024" s="12">
        <v>7711</v>
      </c>
      <c r="J1024" s="10" t="s">
        <v>960</v>
      </c>
      <c r="K1024" s="10" t="s">
        <v>5677</v>
      </c>
      <c r="L1024" s="10" t="s">
        <v>5678</v>
      </c>
      <c r="M1024" s="10" t="s">
        <v>5679</v>
      </c>
      <c r="N1024" s="10">
        <v>39</v>
      </c>
      <c r="O1024" s="15" t="s">
        <v>2349</v>
      </c>
    </row>
    <row r="1025" spans="1:15" x14ac:dyDescent="0.2">
      <c r="A1025" s="10" t="s">
        <v>955</v>
      </c>
      <c r="B1025" s="10">
        <v>20006</v>
      </c>
      <c r="C1025" s="11" t="s">
        <v>961</v>
      </c>
      <c r="D1025" s="12">
        <v>66</v>
      </c>
      <c r="E1025" s="12">
        <v>343</v>
      </c>
      <c r="F1025" s="13">
        <f t="shared" si="19"/>
        <v>3.6583935066181726E-3</v>
      </c>
      <c r="G1025" s="14">
        <v>20464</v>
      </c>
      <c r="H1025" s="12">
        <v>9577</v>
      </c>
      <c r="I1025" s="12">
        <v>10887</v>
      </c>
      <c r="J1025" s="10" t="s">
        <v>961</v>
      </c>
      <c r="K1025" s="10" t="s">
        <v>5680</v>
      </c>
      <c r="L1025" s="10" t="s">
        <v>5681</v>
      </c>
      <c r="M1025" s="12" t="s">
        <v>5682</v>
      </c>
      <c r="N1025" s="12">
        <v>2081</v>
      </c>
      <c r="O1025" s="15" t="s">
        <v>2349</v>
      </c>
    </row>
    <row r="1026" spans="1:15" x14ac:dyDescent="0.2">
      <c r="A1026" s="10" t="s">
        <v>955</v>
      </c>
      <c r="B1026" s="10">
        <v>20007</v>
      </c>
      <c r="C1026" s="11" t="s">
        <v>962</v>
      </c>
      <c r="D1026" s="12">
        <v>4</v>
      </c>
      <c r="E1026" s="12">
        <v>4</v>
      </c>
      <c r="F1026" s="13">
        <f t="shared" si="19"/>
        <v>4.266348112674254E-5</v>
      </c>
      <c r="G1026" s="14">
        <v>2395</v>
      </c>
      <c r="H1026" s="12">
        <v>1091</v>
      </c>
      <c r="I1026" s="12">
        <v>1304</v>
      </c>
      <c r="J1026" s="10" t="s">
        <v>962</v>
      </c>
      <c r="K1026" s="10" t="s">
        <v>5683</v>
      </c>
      <c r="L1026" s="10" t="s">
        <v>5684</v>
      </c>
      <c r="M1026" s="12" t="s">
        <v>5685</v>
      </c>
      <c r="N1026" s="12">
        <v>1479</v>
      </c>
      <c r="O1026" s="15" t="s">
        <v>2349</v>
      </c>
    </row>
    <row r="1027" spans="1:15" x14ac:dyDescent="0.2">
      <c r="A1027" s="10" t="s">
        <v>955</v>
      </c>
      <c r="B1027" s="10">
        <v>20008</v>
      </c>
      <c r="C1027" s="11" t="s">
        <v>963</v>
      </c>
      <c r="D1027" s="12">
        <v>4</v>
      </c>
      <c r="E1027" s="12">
        <v>190</v>
      </c>
      <c r="F1027" s="13">
        <f t="shared" si="19"/>
        <v>2.0265153535202703E-3</v>
      </c>
      <c r="G1027" s="14">
        <v>734</v>
      </c>
      <c r="H1027" s="12">
        <v>355</v>
      </c>
      <c r="I1027" s="12">
        <v>379</v>
      </c>
      <c r="J1027" s="10" t="s">
        <v>963</v>
      </c>
      <c r="K1027" s="10" t="s">
        <v>5686</v>
      </c>
      <c r="L1027" s="10" t="s">
        <v>5687</v>
      </c>
      <c r="M1027" s="10" t="s">
        <v>5688</v>
      </c>
      <c r="N1027" s="10">
        <v>355</v>
      </c>
      <c r="O1027" s="15" t="s">
        <v>2349</v>
      </c>
    </row>
    <row r="1028" spans="1:15" x14ac:dyDescent="0.2">
      <c r="A1028" s="10" t="s">
        <v>955</v>
      </c>
      <c r="B1028" s="10">
        <v>20009</v>
      </c>
      <c r="C1028" s="11" t="s">
        <v>964</v>
      </c>
      <c r="D1028" s="12">
        <v>9</v>
      </c>
      <c r="E1028" s="12">
        <v>158</v>
      </c>
      <c r="F1028" s="13">
        <f t="shared" si="19"/>
        <v>1.6852075045063301E-3</v>
      </c>
      <c r="G1028" s="14">
        <v>6857</v>
      </c>
      <c r="H1028" s="12">
        <v>3283</v>
      </c>
      <c r="I1028" s="12">
        <v>3574</v>
      </c>
      <c r="J1028" s="10" t="s">
        <v>964</v>
      </c>
      <c r="K1028" s="10" t="s">
        <v>5689</v>
      </c>
      <c r="L1028" s="10" t="s">
        <v>5690</v>
      </c>
      <c r="M1028" s="10" t="s">
        <v>5691</v>
      </c>
      <c r="N1028" s="10">
        <v>117</v>
      </c>
      <c r="O1028" s="15" t="s">
        <v>2349</v>
      </c>
    </row>
    <row r="1029" spans="1:15" x14ac:dyDescent="0.2">
      <c r="A1029" s="10" t="s">
        <v>955</v>
      </c>
      <c r="B1029" s="10">
        <v>20010</v>
      </c>
      <c r="C1029" s="11" t="s">
        <v>965</v>
      </c>
      <c r="D1029" s="12">
        <v>54</v>
      </c>
      <c r="E1029" s="12">
        <v>252</v>
      </c>
      <c r="F1029" s="13">
        <f t="shared" si="19"/>
        <v>2.6877993109847799E-3</v>
      </c>
      <c r="G1029" s="14">
        <v>13474</v>
      </c>
      <c r="H1029" s="12">
        <v>6502</v>
      </c>
      <c r="I1029" s="12">
        <v>6972</v>
      </c>
      <c r="J1029" s="10" t="s">
        <v>5692</v>
      </c>
      <c r="K1029" s="10" t="s">
        <v>5693</v>
      </c>
      <c r="L1029" s="10" t="s">
        <v>5694</v>
      </c>
      <c r="M1029" s="10" t="s">
        <v>5695</v>
      </c>
      <c r="N1029" s="10">
        <v>253</v>
      </c>
      <c r="O1029" s="15" t="s">
        <v>2349</v>
      </c>
    </row>
    <row r="1030" spans="1:15" x14ac:dyDescent="0.2">
      <c r="A1030" s="10" t="s">
        <v>955</v>
      </c>
      <c r="B1030" s="10">
        <v>20011</v>
      </c>
      <c r="C1030" s="11" t="s">
        <v>966</v>
      </c>
      <c r="D1030" s="12">
        <v>7</v>
      </c>
      <c r="E1030" s="12">
        <v>68</v>
      </c>
      <c r="F1030" s="13">
        <f t="shared" si="19"/>
        <v>7.2527917915462311E-4</v>
      </c>
      <c r="G1030" s="14">
        <v>1402</v>
      </c>
      <c r="H1030" s="12">
        <v>690</v>
      </c>
      <c r="I1030" s="12">
        <v>712</v>
      </c>
      <c r="J1030" s="10" t="s">
        <v>966</v>
      </c>
      <c r="K1030" s="10" t="s">
        <v>5696</v>
      </c>
      <c r="L1030" s="10" t="s">
        <v>5697</v>
      </c>
      <c r="M1030" s="12" t="s">
        <v>5698</v>
      </c>
      <c r="N1030" s="12">
        <v>1320</v>
      </c>
      <c r="O1030" s="15" t="s">
        <v>2349</v>
      </c>
    </row>
    <row r="1031" spans="1:15" x14ac:dyDescent="0.2">
      <c r="A1031" s="10" t="s">
        <v>955</v>
      </c>
      <c r="B1031" s="10">
        <v>20012</v>
      </c>
      <c r="C1031" s="11" t="s">
        <v>967</v>
      </c>
      <c r="D1031" s="12">
        <v>75</v>
      </c>
      <c r="E1031" s="12">
        <v>181</v>
      </c>
      <c r="F1031" s="13">
        <f t="shared" si="19"/>
        <v>1.9305225209850997E-3</v>
      </c>
      <c r="G1031" s="14">
        <v>11166</v>
      </c>
      <c r="H1031" s="12">
        <v>5450</v>
      </c>
      <c r="I1031" s="12">
        <v>5716</v>
      </c>
      <c r="J1031" s="10" t="s">
        <v>967</v>
      </c>
      <c r="K1031" s="10" t="s">
        <v>5699</v>
      </c>
      <c r="L1031" s="10" t="s">
        <v>5700</v>
      </c>
      <c r="M1031" s="10" t="s">
        <v>5701</v>
      </c>
      <c r="N1031" s="10">
        <v>445</v>
      </c>
      <c r="O1031" s="15" t="s">
        <v>2349</v>
      </c>
    </row>
    <row r="1032" spans="1:15" x14ac:dyDescent="0.2">
      <c r="A1032" s="10" t="s">
        <v>955</v>
      </c>
      <c r="B1032" s="10">
        <v>20013</v>
      </c>
      <c r="C1032" s="11" t="s">
        <v>968</v>
      </c>
      <c r="D1032" s="12">
        <v>8</v>
      </c>
      <c r="E1032" s="12">
        <v>10</v>
      </c>
      <c r="F1032" s="13">
        <f t="shared" si="19"/>
        <v>1.0665870281685634E-4</v>
      </c>
      <c r="G1032" s="14">
        <v>3043</v>
      </c>
      <c r="H1032" s="12">
        <v>1464</v>
      </c>
      <c r="I1032" s="12">
        <v>1579</v>
      </c>
      <c r="J1032" s="10" t="s">
        <v>5702</v>
      </c>
      <c r="K1032" s="10" t="s">
        <v>5703</v>
      </c>
      <c r="L1032" s="10" t="s">
        <v>5704</v>
      </c>
      <c r="M1032" s="12" t="s">
        <v>5705</v>
      </c>
      <c r="N1032" s="12">
        <v>1489</v>
      </c>
      <c r="O1032" s="15" t="s">
        <v>2349</v>
      </c>
    </row>
    <row r="1033" spans="1:15" x14ac:dyDescent="0.2">
      <c r="A1033" s="10" t="s">
        <v>955</v>
      </c>
      <c r="B1033" s="10">
        <v>20014</v>
      </c>
      <c r="C1033" s="11" t="s">
        <v>969</v>
      </c>
      <c r="D1033" s="12">
        <v>34</v>
      </c>
      <c r="E1033" s="12">
        <v>294</v>
      </c>
      <c r="F1033" s="13">
        <f t="shared" si="19"/>
        <v>3.1357658628155764E-3</v>
      </c>
      <c r="G1033" s="14">
        <v>28082</v>
      </c>
      <c r="H1033" s="12">
        <v>13299</v>
      </c>
      <c r="I1033" s="12">
        <v>14783</v>
      </c>
      <c r="J1033" s="10" t="s">
        <v>969</v>
      </c>
      <c r="K1033" s="10" t="s">
        <v>5706</v>
      </c>
      <c r="L1033" s="10" t="s">
        <v>5707</v>
      </c>
      <c r="M1033" s="10" t="s">
        <v>5708</v>
      </c>
      <c r="N1033" s="10">
        <v>61</v>
      </c>
      <c r="O1033" s="15" t="s">
        <v>2349</v>
      </c>
    </row>
    <row r="1034" spans="1:15" x14ac:dyDescent="0.2">
      <c r="A1034" s="10" t="s">
        <v>955</v>
      </c>
      <c r="B1034" s="10">
        <v>20015</v>
      </c>
      <c r="C1034" s="11" t="s">
        <v>970</v>
      </c>
      <c r="D1034" s="12">
        <v>17</v>
      </c>
      <c r="E1034" s="12">
        <v>119</v>
      </c>
      <c r="F1034" s="13">
        <f t="shared" si="19"/>
        <v>1.2692385635205904E-3</v>
      </c>
      <c r="G1034" s="14">
        <v>5356</v>
      </c>
      <c r="H1034" s="12">
        <v>2527</v>
      </c>
      <c r="I1034" s="12">
        <v>2829</v>
      </c>
      <c r="J1034" s="10" t="s">
        <v>970</v>
      </c>
      <c r="K1034" s="10" t="s">
        <v>5709</v>
      </c>
      <c r="L1034" s="10" t="s">
        <v>5710</v>
      </c>
      <c r="M1034" s="12" t="s">
        <v>5711</v>
      </c>
      <c r="N1034" s="12">
        <v>1561</v>
      </c>
      <c r="O1034" s="15" t="s">
        <v>2349</v>
      </c>
    </row>
    <row r="1035" spans="1:15" x14ac:dyDescent="0.2">
      <c r="A1035" s="10" t="s">
        <v>955</v>
      </c>
      <c r="B1035" s="10">
        <v>20016</v>
      </c>
      <c r="C1035" s="11" t="s">
        <v>971</v>
      </c>
      <c r="D1035" s="12">
        <v>18</v>
      </c>
      <c r="E1035" s="12">
        <v>126</v>
      </c>
      <c r="F1035" s="13">
        <f t="shared" si="19"/>
        <v>1.3438996554923899E-3</v>
      </c>
      <c r="G1035" s="14">
        <v>9563</v>
      </c>
      <c r="H1035" s="12">
        <v>4460</v>
      </c>
      <c r="I1035" s="12">
        <v>5103</v>
      </c>
      <c r="J1035" s="10" t="s">
        <v>5712</v>
      </c>
      <c r="K1035" s="10" t="s">
        <v>5713</v>
      </c>
      <c r="L1035" s="10" t="s">
        <v>5714</v>
      </c>
      <c r="M1035" s="12" t="s">
        <v>5715</v>
      </c>
      <c r="N1035" s="12">
        <v>1982</v>
      </c>
      <c r="O1035" s="15" t="s">
        <v>2349</v>
      </c>
    </row>
    <row r="1036" spans="1:15" x14ac:dyDescent="0.2">
      <c r="A1036" s="10" t="s">
        <v>955</v>
      </c>
      <c r="B1036" s="10">
        <v>20017</v>
      </c>
      <c r="C1036" s="11" t="s">
        <v>972</v>
      </c>
      <c r="D1036" s="12">
        <v>14</v>
      </c>
      <c r="E1036" s="12">
        <v>104</v>
      </c>
      <c r="F1036" s="13">
        <f t="shared" si="19"/>
        <v>1.109250509295306E-3</v>
      </c>
      <c r="G1036" s="14">
        <v>3607</v>
      </c>
      <c r="H1036" s="12">
        <v>1701</v>
      </c>
      <c r="I1036" s="12">
        <v>1906</v>
      </c>
      <c r="J1036" s="10" t="s">
        <v>972</v>
      </c>
      <c r="K1036" s="10" t="s">
        <v>5716</v>
      </c>
      <c r="L1036" s="10" t="s">
        <v>5717</v>
      </c>
      <c r="M1036" s="12" t="s">
        <v>5718</v>
      </c>
      <c r="N1036" s="12">
        <v>1373</v>
      </c>
      <c r="O1036" s="15" t="s">
        <v>2349</v>
      </c>
    </row>
    <row r="1037" spans="1:15" x14ac:dyDescent="0.2">
      <c r="A1037" s="10" t="s">
        <v>955</v>
      </c>
      <c r="B1037" s="10">
        <v>20018</v>
      </c>
      <c r="C1037" s="11" t="s">
        <v>973</v>
      </c>
      <c r="D1037" s="12">
        <v>12</v>
      </c>
      <c r="E1037" s="12">
        <v>225</v>
      </c>
      <c r="F1037" s="13">
        <f t="shared" si="19"/>
        <v>2.3998208133792676E-3</v>
      </c>
      <c r="G1037" s="14">
        <v>752</v>
      </c>
      <c r="H1037" s="12">
        <v>375</v>
      </c>
      <c r="I1037" s="12">
        <v>377</v>
      </c>
      <c r="J1037" s="10" t="s">
        <v>973</v>
      </c>
      <c r="K1037" s="10" t="s">
        <v>5719</v>
      </c>
      <c r="L1037" s="10" t="s">
        <v>5720</v>
      </c>
      <c r="M1037" s="12" t="s">
        <v>5721</v>
      </c>
      <c r="N1037" s="12">
        <v>2120</v>
      </c>
      <c r="O1037" s="15" t="s">
        <v>2349</v>
      </c>
    </row>
    <row r="1038" spans="1:15" x14ac:dyDescent="0.2">
      <c r="A1038" s="10" t="s">
        <v>955</v>
      </c>
      <c r="B1038" s="10">
        <v>20019</v>
      </c>
      <c r="C1038" s="11" t="s">
        <v>974</v>
      </c>
      <c r="D1038" s="12">
        <v>17</v>
      </c>
      <c r="E1038" s="12">
        <v>174</v>
      </c>
      <c r="F1038" s="13">
        <f t="shared" si="19"/>
        <v>1.8558614290133002E-3</v>
      </c>
      <c r="G1038" s="14">
        <v>2754</v>
      </c>
      <c r="H1038" s="12">
        <v>1376</v>
      </c>
      <c r="I1038" s="12">
        <v>1378</v>
      </c>
      <c r="J1038" s="10" t="s">
        <v>974</v>
      </c>
      <c r="K1038" s="10" t="s">
        <v>5722</v>
      </c>
      <c r="L1038" s="10" t="s">
        <v>5723</v>
      </c>
      <c r="M1038" s="12" t="s">
        <v>5724</v>
      </c>
      <c r="N1038" s="12">
        <v>2100</v>
      </c>
      <c r="O1038" s="15" t="s">
        <v>2349</v>
      </c>
    </row>
    <row r="1039" spans="1:15" x14ac:dyDescent="0.2">
      <c r="A1039" s="10" t="s">
        <v>955</v>
      </c>
      <c r="B1039" s="10">
        <v>20020</v>
      </c>
      <c r="C1039" s="11" t="s">
        <v>975</v>
      </c>
      <c r="D1039" s="12">
        <v>14</v>
      </c>
      <c r="E1039" s="12">
        <v>57</v>
      </c>
      <c r="F1039" s="13">
        <f t="shared" si="19"/>
        <v>6.0795460605608115E-4</v>
      </c>
      <c r="G1039" s="14">
        <v>4847</v>
      </c>
      <c r="H1039" s="12">
        <v>2175</v>
      </c>
      <c r="I1039" s="12">
        <v>2672</v>
      </c>
      <c r="J1039" s="10" t="s">
        <v>5725</v>
      </c>
      <c r="K1039" s="10" t="s">
        <v>5726</v>
      </c>
      <c r="L1039" s="10" t="s">
        <v>5727</v>
      </c>
      <c r="M1039" s="10" t="s">
        <v>5728</v>
      </c>
      <c r="N1039" s="10">
        <v>760</v>
      </c>
      <c r="O1039" s="15" t="s">
        <v>2349</v>
      </c>
    </row>
    <row r="1040" spans="1:15" x14ac:dyDescent="0.2">
      <c r="A1040" s="10" t="s">
        <v>955</v>
      </c>
      <c r="B1040" s="10">
        <v>20021</v>
      </c>
      <c r="C1040" s="11" t="s">
        <v>976</v>
      </c>
      <c r="D1040" s="12">
        <v>34</v>
      </c>
      <c r="E1040" s="12">
        <v>112</v>
      </c>
      <c r="F1040" s="13">
        <f t="shared" si="19"/>
        <v>1.194577471548791E-3</v>
      </c>
      <c r="G1040" s="14">
        <v>14488</v>
      </c>
      <c r="H1040" s="12">
        <v>6846</v>
      </c>
      <c r="I1040" s="12">
        <v>7642</v>
      </c>
      <c r="J1040" s="10" t="s">
        <v>976</v>
      </c>
      <c r="K1040" s="10" t="s">
        <v>5729</v>
      </c>
      <c r="L1040" s="10" t="s">
        <v>5730</v>
      </c>
      <c r="M1040" s="10" t="s">
        <v>5731</v>
      </c>
      <c r="N1040" s="10">
        <v>217</v>
      </c>
      <c r="O1040" s="15" t="s">
        <v>2349</v>
      </c>
    </row>
    <row r="1041" spans="1:15" x14ac:dyDescent="0.2">
      <c r="A1041" s="10" t="s">
        <v>955</v>
      </c>
      <c r="B1041" s="10">
        <v>20022</v>
      </c>
      <c r="C1041" s="11" t="s">
        <v>977</v>
      </c>
      <c r="D1041" s="12">
        <v>12</v>
      </c>
      <c r="E1041" s="12">
        <v>112</v>
      </c>
      <c r="F1041" s="13">
        <f t="shared" si="19"/>
        <v>1.194577471548791E-3</v>
      </c>
      <c r="G1041" s="14">
        <v>803</v>
      </c>
      <c r="H1041" s="12">
        <v>385</v>
      </c>
      <c r="I1041" s="12">
        <v>418</v>
      </c>
      <c r="J1041" s="10" t="s">
        <v>977</v>
      </c>
      <c r="K1041" s="10" t="s">
        <v>5732</v>
      </c>
      <c r="L1041" s="10" t="s">
        <v>5733</v>
      </c>
      <c r="M1041" s="12" t="s">
        <v>5734</v>
      </c>
      <c r="N1041" s="12">
        <v>1849</v>
      </c>
      <c r="O1041" s="15" t="s">
        <v>2349</v>
      </c>
    </row>
    <row r="1042" spans="1:15" x14ac:dyDescent="0.2">
      <c r="A1042" s="10" t="s">
        <v>955</v>
      </c>
      <c r="B1042" s="10">
        <v>20023</v>
      </c>
      <c r="C1042" s="11" t="s">
        <v>978</v>
      </c>
      <c r="D1042" s="12">
        <v>26</v>
      </c>
      <c r="E1042" s="12">
        <v>50</v>
      </c>
      <c r="F1042" s="13">
        <f t="shared" si="19"/>
        <v>5.3329351408428166E-4</v>
      </c>
      <c r="G1042" s="14">
        <v>26882</v>
      </c>
      <c r="H1042" s="12">
        <v>12863</v>
      </c>
      <c r="I1042" s="12">
        <v>14019</v>
      </c>
      <c r="J1042" s="10" t="s">
        <v>5735</v>
      </c>
      <c r="K1042" s="10" t="s">
        <v>5736</v>
      </c>
      <c r="L1042" s="10" t="s">
        <v>5737</v>
      </c>
      <c r="M1042" s="12" t="s">
        <v>5738</v>
      </c>
      <c r="N1042" s="12">
        <v>1573</v>
      </c>
      <c r="O1042" s="15" t="s">
        <v>2349</v>
      </c>
    </row>
    <row r="1043" spans="1:15" x14ac:dyDescent="0.2">
      <c r="A1043" s="10" t="s">
        <v>955</v>
      </c>
      <c r="B1043" s="10">
        <v>20024</v>
      </c>
      <c r="C1043" s="11" t="s">
        <v>979</v>
      </c>
      <c r="D1043" s="12">
        <v>35</v>
      </c>
      <c r="E1043" s="12">
        <v>79</v>
      </c>
      <c r="F1043" s="13">
        <f t="shared" si="19"/>
        <v>8.4260375225316507E-4</v>
      </c>
      <c r="G1043" s="14">
        <v>3644</v>
      </c>
      <c r="H1043" s="12">
        <v>1847</v>
      </c>
      <c r="I1043" s="12">
        <v>1797</v>
      </c>
      <c r="J1043" s="10" t="s">
        <v>5739</v>
      </c>
      <c r="K1043" s="10" t="s">
        <v>5740</v>
      </c>
      <c r="L1043" s="10" t="s">
        <v>5741</v>
      </c>
      <c r="M1043" s="12" t="s">
        <v>5742</v>
      </c>
      <c r="N1043" s="12">
        <v>1714</v>
      </c>
      <c r="O1043" s="15" t="s">
        <v>2349</v>
      </c>
    </row>
    <row r="1044" spans="1:15" x14ac:dyDescent="0.2">
      <c r="A1044" s="10" t="s">
        <v>955</v>
      </c>
      <c r="B1044" s="10">
        <v>20025</v>
      </c>
      <c r="C1044" s="11" t="s">
        <v>980</v>
      </c>
      <c r="D1044" s="12">
        <v>9</v>
      </c>
      <c r="E1044" s="12">
        <v>23</v>
      </c>
      <c r="F1044" s="13">
        <f t="shared" si="19"/>
        <v>2.4531501647876959E-4</v>
      </c>
      <c r="G1044" s="14">
        <v>11356</v>
      </c>
      <c r="H1044" s="12">
        <v>5569</v>
      </c>
      <c r="I1044" s="12">
        <v>5787</v>
      </c>
      <c r="J1044" s="10" t="s">
        <v>980</v>
      </c>
      <c r="K1044" s="10" t="s">
        <v>5743</v>
      </c>
      <c r="L1044" s="10" t="s">
        <v>5744</v>
      </c>
      <c r="M1044" s="10" t="s">
        <v>5745</v>
      </c>
      <c r="N1044" s="10">
        <v>20</v>
      </c>
      <c r="O1044" s="15" t="s">
        <v>2349</v>
      </c>
    </row>
    <row r="1045" spans="1:15" x14ac:dyDescent="0.2">
      <c r="A1045" s="10" t="s">
        <v>955</v>
      </c>
      <c r="B1045" s="10">
        <v>20026</v>
      </c>
      <c r="C1045" s="11" t="s">
        <v>981</v>
      </c>
      <c r="D1045" s="12">
        <v>29</v>
      </c>
      <c r="E1045" s="12">
        <v>135</v>
      </c>
      <c r="F1045" s="13">
        <f t="shared" si="19"/>
        <v>1.4398924880275605E-3</v>
      </c>
      <c r="G1045" s="14">
        <v>9035</v>
      </c>
      <c r="H1045" s="12">
        <v>4237</v>
      </c>
      <c r="I1045" s="12">
        <v>4798</v>
      </c>
      <c r="J1045" s="10" t="s">
        <v>5746</v>
      </c>
      <c r="K1045" s="10" t="s">
        <v>5747</v>
      </c>
      <c r="L1045" s="10" t="s">
        <v>5748</v>
      </c>
      <c r="M1045" s="12" t="s">
        <v>5749</v>
      </c>
      <c r="N1045" s="12">
        <v>2459</v>
      </c>
      <c r="O1045" s="15" t="s">
        <v>2349</v>
      </c>
    </row>
    <row r="1046" spans="1:15" x14ac:dyDescent="0.2">
      <c r="A1046" s="10" t="s">
        <v>955</v>
      </c>
      <c r="B1046" s="10">
        <v>20027</v>
      </c>
      <c r="C1046" s="11" t="s">
        <v>982</v>
      </c>
      <c r="D1046" s="12">
        <v>14</v>
      </c>
      <c r="E1046" s="12">
        <v>36</v>
      </c>
      <c r="F1046" s="13">
        <f t="shared" si="19"/>
        <v>3.8397133014068284E-4</v>
      </c>
      <c r="G1046" s="14">
        <v>2179</v>
      </c>
      <c r="H1046" s="12">
        <v>994</v>
      </c>
      <c r="I1046" s="12">
        <v>1185</v>
      </c>
      <c r="J1046" s="10" t="s">
        <v>5750</v>
      </c>
      <c r="K1046" s="10" t="s">
        <v>5751</v>
      </c>
      <c r="L1046" s="10" t="s">
        <v>5752</v>
      </c>
      <c r="M1046" s="12" t="s">
        <v>5753</v>
      </c>
      <c r="N1046" s="12">
        <v>1211</v>
      </c>
      <c r="O1046" s="15" t="s">
        <v>2349</v>
      </c>
    </row>
    <row r="1047" spans="1:15" x14ac:dyDescent="0.2">
      <c r="A1047" s="10" t="s">
        <v>955</v>
      </c>
      <c r="B1047" s="10">
        <v>20028</v>
      </c>
      <c r="C1047" s="11" t="s">
        <v>983</v>
      </c>
      <c r="D1047" s="12">
        <v>40</v>
      </c>
      <c r="E1047" s="12">
        <v>318</v>
      </c>
      <c r="F1047" s="13">
        <f t="shared" si="19"/>
        <v>3.3917467495760316E-3</v>
      </c>
      <c r="G1047" s="14">
        <v>23148</v>
      </c>
      <c r="H1047" s="12">
        <v>11079</v>
      </c>
      <c r="I1047" s="12">
        <v>12069</v>
      </c>
      <c r="J1047" s="10" t="s">
        <v>5754</v>
      </c>
      <c r="K1047" s="10" t="s">
        <v>5755</v>
      </c>
      <c r="L1047" s="10" t="s">
        <v>5756</v>
      </c>
      <c r="M1047" s="12" t="s">
        <v>5757</v>
      </c>
      <c r="N1047" s="12">
        <v>1450</v>
      </c>
      <c r="O1047" s="15" t="s">
        <v>2349</v>
      </c>
    </row>
    <row r="1048" spans="1:15" x14ac:dyDescent="0.2">
      <c r="A1048" s="10" t="s">
        <v>955</v>
      </c>
      <c r="B1048" s="10">
        <v>20029</v>
      </c>
      <c r="C1048" s="11" t="s">
        <v>984</v>
      </c>
      <c r="D1048" s="12">
        <v>29</v>
      </c>
      <c r="E1048" s="12">
        <v>36</v>
      </c>
      <c r="F1048" s="13">
        <f t="shared" si="19"/>
        <v>3.8397133014068284E-4</v>
      </c>
      <c r="G1048" s="14">
        <v>4215</v>
      </c>
      <c r="H1048" s="12">
        <v>1995</v>
      </c>
      <c r="I1048" s="12">
        <v>2220</v>
      </c>
      <c r="J1048" s="10" t="s">
        <v>5758</v>
      </c>
      <c r="K1048" s="10" t="s">
        <v>5759</v>
      </c>
      <c r="L1048" s="10" t="s">
        <v>5760</v>
      </c>
      <c r="M1048" s="12" t="s">
        <v>5761</v>
      </c>
      <c r="N1048" s="12">
        <v>1340</v>
      </c>
      <c r="O1048" s="15" t="s">
        <v>2349</v>
      </c>
    </row>
    <row r="1049" spans="1:15" x14ac:dyDescent="0.2">
      <c r="A1049" s="10" t="s">
        <v>955</v>
      </c>
      <c r="B1049" s="10">
        <v>20030</v>
      </c>
      <c r="C1049" s="11" t="s">
        <v>985</v>
      </c>
      <c r="D1049" s="12">
        <v>64</v>
      </c>
      <c r="E1049" s="12">
        <v>56</v>
      </c>
      <c r="F1049" s="13">
        <f t="shared" si="19"/>
        <v>5.9728873577439548E-4</v>
      </c>
      <c r="G1049" s="14">
        <v>8730</v>
      </c>
      <c r="H1049" s="12">
        <v>4239</v>
      </c>
      <c r="I1049" s="12">
        <v>4491</v>
      </c>
      <c r="J1049" s="10" t="s">
        <v>985</v>
      </c>
      <c r="K1049" s="10" t="s">
        <v>5762</v>
      </c>
      <c r="L1049" s="10" t="s">
        <v>5763</v>
      </c>
      <c r="M1049" s="10" t="s">
        <v>5764</v>
      </c>
      <c r="N1049" s="10">
        <v>28</v>
      </c>
      <c r="O1049" s="15" t="s">
        <v>2349</v>
      </c>
    </row>
    <row r="1050" spans="1:15" x14ac:dyDescent="0.2">
      <c r="A1050" s="10" t="s">
        <v>955</v>
      </c>
      <c r="B1050" s="10">
        <v>20031</v>
      </c>
      <c r="C1050" s="11" t="s">
        <v>986</v>
      </c>
      <c r="D1050" s="12">
        <v>32</v>
      </c>
      <c r="E1050" s="12">
        <v>112</v>
      </c>
      <c r="F1050" s="13">
        <f t="shared" si="19"/>
        <v>1.194577471548791E-3</v>
      </c>
      <c r="G1050" s="14">
        <v>7185</v>
      </c>
      <c r="H1050" s="12">
        <v>3204</v>
      </c>
      <c r="I1050" s="12">
        <v>3981</v>
      </c>
      <c r="J1050" s="10" t="s">
        <v>5765</v>
      </c>
      <c r="K1050" s="10" t="s">
        <v>5766</v>
      </c>
      <c r="L1050" s="10" t="s">
        <v>5767</v>
      </c>
      <c r="M1050" s="12" t="s">
        <v>5768</v>
      </c>
      <c r="N1050" s="12">
        <v>2034</v>
      </c>
      <c r="O1050" s="15" t="s">
        <v>2349</v>
      </c>
    </row>
    <row r="1051" spans="1:15" x14ac:dyDescent="0.2">
      <c r="A1051" s="10" t="s">
        <v>955</v>
      </c>
      <c r="B1051" s="10">
        <v>20032</v>
      </c>
      <c r="C1051" s="11" t="s">
        <v>987</v>
      </c>
      <c r="D1051" s="12">
        <v>7</v>
      </c>
      <c r="E1051" s="12">
        <v>61</v>
      </c>
      <c r="F1051" s="13">
        <f t="shared" si="19"/>
        <v>6.5061808718282373E-4</v>
      </c>
      <c r="G1051" s="14">
        <v>1077</v>
      </c>
      <c r="H1051" s="12">
        <v>538</v>
      </c>
      <c r="I1051" s="12">
        <v>539</v>
      </c>
      <c r="J1051" s="10" t="s">
        <v>5769</v>
      </c>
      <c r="K1051" s="10" t="s">
        <v>5770</v>
      </c>
      <c r="L1051" s="10" t="s">
        <v>5771</v>
      </c>
      <c r="M1051" s="12" t="s">
        <v>5772</v>
      </c>
      <c r="N1051" s="12">
        <v>1058</v>
      </c>
      <c r="O1051" s="15" t="s">
        <v>2349</v>
      </c>
    </row>
    <row r="1052" spans="1:15" x14ac:dyDescent="0.2">
      <c r="A1052" s="10" t="s">
        <v>955</v>
      </c>
      <c r="B1052" s="10">
        <v>20033</v>
      </c>
      <c r="C1052" s="11" t="s">
        <v>988</v>
      </c>
      <c r="D1052" s="12">
        <v>5</v>
      </c>
      <c r="E1052" s="12">
        <v>4</v>
      </c>
      <c r="F1052" s="13">
        <f t="shared" si="19"/>
        <v>4.266348112674254E-5</v>
      </c>
      <c r="G1052" s="14">
        <v>2929</v>
      </c>
      <c r="H1052" s="12">
        <v>1397</v>
      </c>
      <c r="I1052" s="12">
        <v>1532</v>
      </c>
      <c r="J1052" s="10" t="s">
        <v>988</v>
      </c>
      <c r="K1052" s="10" t="s">
        <v>5773</v>
      </c>
      <c r="L1052" s="10" t="s">
        <v>5774</v>
      </c>
      <c r="M1052" s="12" t="s">
        <v>5775</v>
      </c>
      <c r="N1052" s="12">
        <v>1597</v>
      </c>
      <c r="O1052" s="15" t="s">
        <v>2349</v>
      </c>
    </row>
    <row r="1053" spans="1:15" x14ac:dyDescent="0.2">
      <c r="A1053" s="10" t="s">
        <v>955</v>
      </c>
      <c r="B1053" s="10">
        <v>20034</v>
      </c>
      <c r="C1053" s="11" t="s">
        <v>989</v>
      </c>
      <c r="D1053" s="12">
        <v>5</v>
      </c>
      <c r="E1053" s="12">
        <v>31</v>
      </c>
      <c r="F1053" s="13">
        <f t="shared" si="19"/>
        <v>3.3064197873225465E-4</v>
      </c>
      <c r="G1053" s="14">
        <v>1288</v>
      </c>
      <c r="H1053" s="12">
        <v>614</v>
      </c>
      <c r="I1053" s="12">
        <v>674</v>
      </c>
      <c r="J1053" s="10" t="s">
        <v>5776</v>
      </c>
      <c r="K1053" s="10" t="s">
        <v>5777</v>
      </c>
      <c r="L1053" s="10" t="s">
        <v>5778</v>
      </c>
      <c r="M1053" s="12" t="s">
        <v>5779</v>
      </c>
      <c r="N1053" s="12">
        <v>1160</v>
      </c>
      <c r="O1053" s="15" t="s">
        <v>2349</v>
      </c>
    </row>
    <row r="1054" spans="1:15" x14ac:dyDescent="0.2">
      <c r="A1054" s="10" t="s">
        <v>955</v>
      </c>
      <c r="B1054" s="10">
        <v>20035</v>
      </c>
      <c r="C1054" s="11" t="s">
        <v>990</v>
      </c>
      <c r="D1054" s="12">
        <v>4</v>
      </c>
      <c r="E1054" s="12">
        <v>5</v>
      </c>
      <c r="F1054" s="13">
        <f t="shared" si="19"/>
        <v>5.3329351408428171E-5</v>
      </c>
      <c r="G1054" s="14">
        <v>657</v>
      </c>
      <c r="H1054" s="12">
        <v>325</v>
      </c>
      <c r="I1054" s="12">
        <v>332</v>
      </c>
      <c r="J1054" s="10" t="s">
        <v>5780</v>
      </c>
      <c r="K1054" s="10" t="s">
        <v>5781</v>
      </c>
      <c r="L1054" s="10" t="s">
        <v>5782</v>
      </c>
      <c r="M1054" s="12" t="s">
        <v>5783</v>
      </c>
      <c r="N1054" s="12">
        <v>1796</v>
      </c>
      <c r="O1054" s="15" t="s">
        <v>2349</v>
      </c>
    </row>
    <row r="1055" spans="1:15" x14ac:dyDescent="0.2">
      <c r="A1055" s="10" t="s">
        <v>955</v>
      </c>
      <c r="B1055" s="10">
        <v>20036</v>
      </c>
      <c r="C1055" s="11" t="s">
        <v>991</v>
      </c>
      <c r="D1055" s="12">
        <v>30</v>
      </c>
      <c r="E1055" s="12">
        <v>281</v>
      </c>
      <c r="F1055" s="13">
        <f t="shared" si="19"/>
        <v>2.9971095491536631E-3</v>
      </c>
      <c r="G1055" s="14">
        <v>5256</v>
      </c>
      <c r="H1055" s="12">
        <v>2485</v>
      </c>
      <c r="I1055" s="12">
        <v>2771</v>
      </c>
      <c r="J1055" s="10" t="s">
        <v>5784</v>
      </c>
      <c r="K1055" s="10" t="s">
        <v>5785</v>
      </c>
      <c r="L1055" s="10" t="s">
        <v>5786</v>
      </c>
      <c r="M1055" s="10" t="s">
        <v>5787</v>
      </c>
      <c r="N1055" s="10">
        <v>605</v>
      </c>
      <c r="O1055" s="15" t="s">
        <v>2349</v>
      </c>
    </row>
    <row r="1056" spans="1:15" x14ac:dyDescent="0.2">
      <c r="A1056" s="10" t="s">
        <v>955</v>
      </c>
      <c r="B1056" s="10">
        <v>20037</v>
      </c>
      <c r="C1056" s="11" t="s">
        <v>992</v>
      </c>
      <c r="D1056" s="12">
        <v>28</v>
      </c>
      <c r="E1056" s="12">
        <v>175</v>
      </c>
      <c r="F1056" s="13">
        <f t="shared" si="19"/>
        <v>1.8665272992949859E-3</v>
      </c>
      <c r="G1056" s="14">
        <v>4424</v>
      </c>
      <c r="H1056" s="12">
        <v>2051</v>
      </c>
      <c r="I1056" s="12">
        <v>2373</v>
      </c>
      <c r="J1056" s="10" t="s">
        <v>992</v>
      </c>
      <c r="K1056" s="10" t="s">
        <v>5788</v>
      </c>
      <c r="L1056" s="10" t="s">
        <v>5789</v>
      </c>
      <c r="M1056" s="10" t="s">
        <v>5790</v>
      </c>
      <c r="N1056" s="10">
        <v>433</v>
      </c>
      <c r="O1056" s="15" t="s">
        <v>2349</v>
      </c>
    </row>
    <row r="1057" spans="1:15" x14ac:dyDescent="0.2">
      <c r="A1057" s="10" t="s">
        <v>955</v>
      </c>
      <c r="B1057" s="10">
        <v>20038</v>
      </c>
      <c r="C1057" s="11" t="s">
        <v>630</v>
      </c>
      <c r="D1057" s="12">
        <v>9</v>
      </c>
      <c r="E1057" s="12">
        <v>59</v>
      </c>
      <c r="F1057" s="13">
        <f t="shared" si="19"/>
        <v>6.2928634661945238E-4</v>
      </c>
      <c r="G1057" s="14">
        <v>1885</v>
      </c>
      <c r="H1057" s="12">
        <v>900</v>
      </c>
      <c r="I1057" s="12">
        <v>985</v>
      </c>
      <c r="J1057" s="10" t="s">
        <v>630</v>
      </c>
      <c r="K1057" s="10" t="s">
        <v>5791</v>
      </c>
      <c r="L1057" s="10" t="s">
        <v>5792</v>
      </c>
      <c r="M1057" s="12" t="s">
        <v>5793</v>
      </c>
      <c r="N1057" s="12">
        <v>1191</v>
      </c>
      <c r="O1057" s="15" t="s">
        <v>2349</v>
      </c>
    </row>
    <row r="1058" spans="1:15" x14ac:dyDescent="0.2">
      <c r="A1058" s="10" t="s">
        <v>955</v>
      </c>
      <c r="B1058" s="10">
        <v>20039</v>
      </c>
      <c r="C1058" s="11" t="s">
        <v>993</v>
      </c>
      <c r="D1058" s="12">
        <v>54</v>
      </c>
      <c r="E1058" s="12">
        <v>326</v>
      </c>
      <c r="F1058" s="13">
        <f t="shared" si="19"/>
        <v>3.4770737118295166E-3</v>
      </c>
      <c r="G1058" s="14">
        <v>78313</v>
      </c>
      <c r="H1058" s="12">
        <v>37162</v>
      </c>
      <c r="I1058" s="12">
        <v>41151</v>
      </c>
      <c r="J1058" s="10" t="s">
        <v>5794</v>
      </c>
      <c r="K1058" s="10" t="s">
        <v>5795</v>
      </c>
      <c r="L1058" s="10" t="s">
        <v>5796</v>
      </c>
      <c r="M1058" s="12" t="s">
        <v>5797</v>
      </c>
      <c r="N1058" s="12">
        <v>1584</v>
      </c>
      <c r="O1058" s="15" t="s">
        <v>2349</v>
      </c>
    </row>
    <row r="1059" spans="1:15" x14ac:dyDescent="0.2">
      <c r="A1059" s="10" t="s">
        <v>955</v>
      </c>
      <c r="B1059" s="10">
        <v>20040</v>
      </c>
      <c r="C1059" s="11" t="s">
        <v>994</v>
      </c>
      <c r="D1059" s="12">
        <v>27</v>
      </c>
      <c r="E1059" s="12">
        <v>47</v>
      </c>
      <c r="F1059" s="13">
        <f t="shared" si="19"/>
        <v>5.0129590323922475E-4</v>
      </c>
      <c r="G1059" s="14">
        <v>6385</v>
      </c>
      <c r="H1059" s="12">
        <v>2977</v>
      </c>
      <c r="I1059" s="12">
        <v>3408</v>
      </c>
      <c r="J1059" s="10" t="s">
        <v>994</v>
      </c>
      <c r="K1059" s="10" t="s">
        <v>5798</v>
      </c>
      <c r="L1059" s="10" t="s">
        <v>5799</v>
      </c>
      <c r="M1059" s="12" t="s">
        <v>5800</v>
      </c>
      <c r="N1059" s="12">
        <v>1676</v>
      </c>
      <c r="O1059" s="15" t="s">
        <v>2349</v>
      </c>
    </row>
    <row r="1060" spans="1:15" x14ac:dyDescent="0.2">
      <c r="A1060" s="10" t="s">
        <v>955</v>
      </c>
      <c r="B1060" s="10">
        <v>20041</v>
      </c>
      <c r="C1060" s="11" t="s">
        <v>995</v>
      </c>
      <c r="D1060" s="12">
        <v>114</v>
      </c>
      <c r="E1060" s="12">
        <v>148</v>
      </c>
      <c r="F1060" s="13">
        <f t="shared" si="19"/>
        <v>1.5785488016894739E-3</v>
      </c>
      <c r="G1060" s="14">
        <v>31710</v>
      </c>
      <c r="H1060" s="12">
        <v>14628</v>
      </c>
      <c r="I1060" s="12">
        <v>17082</v>
      </c>
      <c r="J1060" s="10" t="s">
        <v>5801</v>
      </c>
      <c r="K1060" s="10" t="s">
        <v>5802</v>
      </c>
      <c r="L1060" s="10" t="s">
        <v>5803</v>
      </c>
      <c r="M1060" s="12" t="s">
        <v>5804</v>
      </c>
      <c r="N1060" s="12">
        <v>1713</v>
      </c>
      <c r="O1060" s="15" t="s">
        <v>2349</v>
      </c>
    </row>
    <row r="1061" spans="1:15" x14ac:dyDescent="0.2">
      <c r="A1061" s="10" t="s">
        <v>955</v>
      </c>
      <c r="B1061" s="10">
        <v>20042</v>
      </c>
      <c r="C1061" s="11" t="s">
        <v>996</v>
      </c>
      <c r="D1061" s="12">
        <v>21</v>
      </c>
      <c r="E1061" s="12">
        <v>562</v>
      </c>
      <c r="F1061" s="13">
        <f t="shared" si="19"/>
        <v>5.9942190983073261E-3</v>
      </c>
      <c r="G1061" s="14">
        <v>8385</v>
      </c>
      <c r="H1061" s="12">
        <v>4036</v>
      </c>
      <c r="I1061" s="12">
        <v>4349</v>
      </c>
      <c r="J1061" s="10" t="s">
        <v>5805</v>
      </c>
      <c r="K1061" s="10" t="s">
        <v>5806</v>
      </c>
      <c r="L1061" s="10" t="s">
        <v>5807</v>
      </c>
      <c r="M1061" s="12" t="s">
        <v>5808</v>
      </c>
      <c r="N1061" s="12">
        <v>2037</v>
      </c>
      <c r="O1061" s="15" t="s">
        <v>2349</v>
      </c>
    </row>
    <row r="1062" spans="1:15" x14ac:dyDescent="0.2">
      <c r="A1062" s="10" t="s">
        <v>955</v>
      </c>
      <c r="B1062" s="10">
        <v>20043</v>
      </c>
      <c r="C1062" s="11" t="s">
        <v>997</v>
      </c>
      <c r="D1062" s="12">
        <v>104</v>
      </c>
      <c r="E1062" s="12">
        <v>911</v>
      </c>
      <c r="F1062" s="13">
        <f t="shared" si="19"/>
        <v>9.7166078266156131E-3</v>
      </c>
      <c r="G1062" s="14">
        <v>113570</v>
      </c>
      <c r="H1062" s="12">
        <v>54616</v>
      </c>
      <c r="I1062" s="12">
        <v>58954</v>
      </c>
      <c r="J1062" s="10" t="s">
        <v>5809</v>
      </c>
      <c r="K1062" s="10" t="s">
        <v>5810</v>
      </c>
      <c r="L1062" s="10" t="s">
        <v>5811</v>
      </c>
      <c r="M1062" s="10" t="s">
        <v>5812</v>
      </c>
      <c r="N1062" s="10">
        <v>20</v>
      </c>
      <c r="O1062" s="15" t="s">
        <v>2349</v>
      </c>
    </row>
    <row r="1063" spans="1:15" x14ac:dyDescent="0.2">
      <c r="A1063" s="10" t="s">
        <v>955</v>
      </c>
      <c r="B1063" s="10">
        <v>20044</v>
      </c>
      <c r="C1063" s="11" t="s">
        <v>998</v>
      </c>
      <c r="D1063" s="12">
        <v>165</v>
      </c>
      <c r="E1063" s="12">
        <v>486</v>
      </c>
      <c r="F1063" s="13">
        <f t="shared" si="19"/>
        <v>5.1836129568992185E-3</v>
      </c>
      <c r="G1063" s="14">
        <v>40934</v>
      </c>
      <c r="H1063" s="12">
        <v>19493</v>
      </c>
      <c r="I1063" s="12">
        <v>21441</v>
      </c>
      <c r="J1063" s="10" t="s">
        <v>998</v>
      </c>
      <c r="K1063" s="10" t="s">
        <v>5813</v>
      </c>
      <c r="L1063" s="10" t="s">
        <v>5814</v>
      </c>
      <c r="M1063" s="10" t="s">
        <v>5815</v>
      </c>
      <c r="N1063" s="10">
        <v>30</v>
      </c>
      <c r="O1063" s="15" t="s">
        <v>2349</v>
      </c>
    </row>
    <row r="1064" spans="1:15" x14ac:dyDescent="0.2">
      <c r="A1064" s="10" t="s">
        <v>955</v>
      </c>
      <c r="B1064" s="10">
        <v>20045</v>
      </c>
      <c r="C1064" s="11" t="s">
        <v>999</v>
      </c>
      <c r="D1064" s="12">
        <v>12</v>
      </c>
      <c r="E1064" s="12">
        <v>27</v>
      </c>
      <c r="F1064" s="13">
        <f t="shared" si="19"/>
        <v>2.8797849760551212E-4</v>
      </c>
      <c r="G1064" s="14">
        <v>7888</v>
      </c>
      <c r="H1064" s="12">
        <v>3740</v>
      </c>
      <c r="I1064" s="12">
        <v>4148</v>
      </c>
      <c r="J1064" s="10" t="s">
        <v>999</v>
      </c>
      <c r="K1064" s="10" t="s">
        <v>5816</v>
      </c>
      <c r="L1064" s="10" t="s">
        <v>5817</v>
      </c>
      <c r="M1064" s="12" t="s">
        <v>5818</v>
      </c>
      <c r="N1064" s="12">
        <v>1660</v>
      </c>
      <c r="O1064" s="15" t="s">
        <v>2349</v>
      </c>
    </row>
    <row r="1065" spans="1:15" x14ac:dyDescent="0.2">
      <c r="A1065" s="10" t="s">
        <v>955</v>
      </c>
      <c r="B1065" s="10">
        <v>20046</v>
      </c>
      <c r="C1065" s="11" t="s">
        <v>1000</v>
      </c>
      <c r="D1065" s="12">
        <v>27</v>
      </c>
      <c r="E1065" s="12">
        <v>235</v>
      </c>
      <c r="F1065" s="13">
        <f t="shared" si="19"/>
        <v>2.5064795161961239E-3</v>
      </c>
      <c r="G1065" s="14">
        <v>2943</v>
      </c>
      <c r="H1065" s="12">
        <v>1339</v>
      </c>
      <c r="I1065" s="12">
        <v>1604</v>
      </c>
      <c r="J1065" s="10" t="s">
        <v>1000</v>
      </c>
      <c r="K1065" s="10" t="s">
        <v>5819</v>
      </c>
      <c r="L1065" s="10" t="s">
        <v>5820</v>
      </c>
      <c r="M1065" s="12" t="s">
        <v>5821</v>
      </c>
      <c r="N1065" s="12">
        <v>2008</v>
      </c>
      <c r="O1065" s="15" t="s">
        <v>2349</v>
      </c>
    </row>
    <row r="1066" spans="1:15" x14ac:dyDescent="0.2">
      <c r="A1066" s="10" t="s">
        <v>955</v>
      </c>
      <c r="B1066" s="10">
        <v>20047</v>
      </c>
      <c r="C1066" s="11" t="s">
        <v>1001</v>
      </c>
      <c r="D1066" s="12">
        <v>4</v>
      </c>
      <c r="E1066" s="12">
        <v>27</v>
      </c>
      <c r="F1066" s="13">
        <f t="shared" si="19"/>
        <v>2.8797849760551212E-4</v>
      </c>
      <c r="G1066" s="14">
        <v>81</v>
      </c>
      <c r="H1066" s="12">
        <v>41</v>
      </c>
      <c r="I1066" s="12">
        <v>40</v>
      </c>
      <c r="J1066" s="10" t="s">
        <v>1001</v>
      </c>
      <c r="K1066" s="10" t="s">
        <v>5822</v>
      </c>
      <c r="L1066" s="10" t="s">
        <v>5823</v>
      </c>
      <c r="M1066" s="12" t="s">
        <v>5824</v>
      </c>
      <c r="N1066" s="12">
        <v>2179</v>
      </c>
      <c r="O1066" s="15" t="s">
        <v>2349</v>
      </c>
    </row>
    <row r="1067" spans="1:15" x14ac:dyDescent="0.2">
      <c r="A1067" s="10" t="s">
        <v>955</v>
      </c>
      <c r="B1067" s="10">
        <v>20048</v>
      </c>
      <c r="C1067" s="11" t="s">
        <v>1002</v>
      </c>
      <c r="D1067" s="12">
        <v>4</v>
      </c>
      <c r="E1067" s="12">
        <v>41</v>
      </c>
      <c r="F1067" s="13">
        <f t="shared" si="19"/>
        <v>4.3730068154911099E-4</v>
      </c>
      <c r="G1067" s="14">
        <v>1433</v>
      </c>
      <c r="H1067" s="12">
        <v>692</v>
      </c>
      <c r="I1067" s="12">
        <v>741</v>
      </c>
      <c r="J1067" s="10" t="s">
        <v>1002</v>
      </c>
      <c r="K1067" s="10" t="s">
        <v>5825</v>
      </c>
      <c r="L1067" s="10" t="s">
        <v>5826</v>
      </c>
      <c r="M1067" s="12" t="s">
        <v>5827</v>
      </c>
      <c r="N1067" s="12">
        <v>1983</v>
      </c>
      <c r="O1067" s="15" t="s">
        <v>2349</v>
      </c>
    </row>
    <row r="1068" spans="1:15" x14ac:dyDescent="0.2">
      <c r="A1068" s="10" t="s">
        <v>955</v>
      </c>
      <c r="B1068" s="10">
        <v>20049</v>
      </c>
      <c r="C1068" s="11" t="s">
        <v>1003</v>
      </c>
      <c r="D1068" s="12">
        <v>5</v>
      </c>
      <c r="E1068" s="12">
        <v>10</v>
      </c>
      <c r="F1068" s="13">
        <f t="shared" si="19"/>
        <v>1.0665870281685634E-4</v>
      </c>
      <c r="G1068" s="14">
        <v>1184</v>
      </c>
      <c r="H1068" s="12">
        <v>585</v>
      </c>
      <c r="I1068" s="12">
        <v>599</v>
      </c>
      <c r="J1068" s="10" t="s">
        <v>1003</v>
      </c>
      <c r="K1068" s="10" t="s">
        <v>2717</v>
      </c>
      <c r="L1068" s="10" t="s">
        <v>5828</v>
      </c>
      <c r="M1068" s="12" t="s">
        <v>5829</v>
      </c>
      <c r="N1068" s="12">
        <v>1513</v>
      </c>
      <c r="O1068" s="15" t="s">
        <v>2349</v>
      </c>
    </row>
    <row r="1069" spans="1:15" x14ac:dyDescent="0.2">
      <c r="A1069" s="10" t="s">
        <v>955</v>
      </c>
      <c r="B1069" s="10">
        <v>20050</v>
      </c>
      <c r="C1069" s="11" t="s">
        <v>1004</v>
      </c>
      <c r="D1069" s="12">
        <v>24</v>
      </c>
      <c r="E1069" s="12">
        <v>85</v>
      </c>
      <c r="F1069" s="13">
        <f t="shared" si="19"/>
        <v>9.0659897394327889E-4</v>
      </c>
      <c r="G1069" s="14">
        <v>3750</v>
      </c>
      <c r="H1069" s="12">
        <v>1770</v>
      </c>
      <c r="I1069" s="12">
        <v>1980</v>
      </c>
      <c r="J1069" s="10" t="s">
        <v>1004</v>
      </c>
      <c r="K1069" s="10" t="s">
        <v>5830</v>
      </c>
      <c r="L1069" s="10" t="s">
        <v>5831</v>
      </c>
      <c r="M1069" s="12" t="s">
        <v>5832</v>
      </c>
      <c r="N1069" s="12">
        <v>1960</v>
      </c>
      <c r="O1069" s="15" t="s">
        <v>2349</v>
      </c>
    </row>
    <row r="1070" spans="1:15" x14ac:dyDescent="0.2">
      <c r="A1070" s="10" t="s">
        <v>955</v>
      </c>
      <c r="B1070" s="10">
        <v>20051</v>
      </c>
      <c r="C1070" s="11" t="s">
        <v>1005</v>
      </c>
      <c r="D1070" s="12">
        <v>5</v>
      </c>
      <c r="E1070" s="12">
        <v>39</v>
      </c>
      <c r="F1070" s="13">
        <f t="shared" si="19"/>
        <v>4.1596894098573975E-4</v>
      </c>
      <c r="G1070" s="14">
        <v>4764</v>
      </c>
      <c r="H1070" s="12">
        <v>2221</v>
      </c>
      <c r="I1070" s="12">
        <v>2543</v>
      </c>
      <c r="J1070" s="10" t="s">
        <v>1005</v>
      </c>
      <c r="K1070" s="10" t="s">
        <v>5833</v>
      </c>
      <c r="L1070" s="10" t="s">
        <v>5834</v>
      </c>
      <c r="M1070" s="12" t="s">
        <v>5835</v>
      </c>
      <c r="N1070" s="12">
        <v>1753</v>
      </c>
      <c r="O1070" s="15" t="s">
        <v>2349</v>
      </c>
    </row>
    <row r="1071" spans="1:15" x14ac:dyDescent="0.2">
      <c r="A1071" s="10" t="s">
        <v>955</v>
      </c>
      <c r="B1071" s="10">
        <v>20052</v>
      </c>
      <c r="C1071" s="11" t="s">
        <v>1006</v>
      </c>
      <c r="D1071" s="12">
        <v>21</v>
      </c>
      <c r="E1071" s="12">
        <v>841</v>
      </c>
      <c r="F1071" s="13">
        <f t="shared" si="19"/>
        <v>8.9699969068976187E-3</v>
      </c>
      <c r="G1071" s="14">
        <v>5996</v>
      </c>
      <c r="H1071" s="12">
        <v>2939</v>
      </c>
      <c r="I1071" s="12">
        <v>3057</v>
      </c>
      <c r="J1071" s="10" t="s">
        <v>1006</v>
      </c>
      <c r="K1071" s="10" t="s">
        <v>5836</v>
      </c>
      <c r="L1071" s="10" t="s">
        <v>5837</v>
      </c>
      <c r="M1071" s="10" t="s">
        <v>5838</v>
      </c>
      <c r="N1071" s="10">
        <v>199</v>
      </c>
      <c r="O1071" s="15" t="s">
        <v>2349</v>
      </c>
    </row>
    <row r="1072" spans="1:15" x14ac:dyDescent="0.2">
      <c r="A1072" s="10" t="s">
        <v>955</v>
      </c>
      <c r="B1072" s="10">
        <v>20053</v>
      </c>
      <c r="C1072" s="11" t="s">
        <v>1007</v>
      </c>
      <c r="D1072" s="12">
        <v>8</v>
      </c>
      <c r="E1072" s="12">
        <v>124</v>
      </c>
      <c r="F1072" s="13">
        <f t="shared" si="19"/>
        <v>1.3225679149290186E-3</v>
      </c>
      <c r="G1072" s="14">
        <v>1297</v>
      </c>
      <c r="H1072" s="12">
        <v>622</v>
      </c>
      <c r="I1072" s="12">
        <v>675</v>
      </c>
      <c r="J1072" s="10" t="s">
        <v>1007</v>
      </c>
      <c r="K1072" s="10" t="s">
        <v>5839</v>
      </c>
      <c r="L1072" s="10" t="s">
        <v>5840</v>
      </c>
      <c r="M1072" s="10" t="s">
        <v>5841</v>
      </c>
      <c r="N1072" s="10">
        <v>103</v>
      </c>
      <c r="O1072" s="15" t="s">
        <v>2349</v>
      </c>
    </row>
    <row r="1073" spans="1:15" x14ac:dyDescent="0.2">
      <c r="A1073" s="10" t="s">
        <v>955</v>
      </c>
      <c r="B1073" s="10">
        <v>20054</v>
      </c>
      <c r="C1073" s="11" t="s">
        <v>1008</v>
      </c>
      <c r="D1073" s="12">
        <v>7</v>
      </c>
      <c r="E1073" s="12">
        <v>25</v>
      </c>
      <c r="F1073" s="13">
        <f t="shared" si="19"/>
        <v>2.6664675704214083E-4</v>
      </c>
      <c r="G1073" s="14">
        <v>404</v>
      </c>
      <c r="H1073" s="12">
        <v>189</v>
      </c>
      <c r="I1073" s="12">
        <v>215</v>
      </c>
      <c r="J1073" s="10" t="s">
        <v>1008</v>
      </c>
      <c r="K1073" s="10" t="s">
        <v>5842</v>
      </c>
      <c r="L1073" s="10" t="s">
        <v>5843</v>
      </c>
      <c r="M1073" s="12" t="s">
        <v>5844</v>
      </c>
      <c r="N1073" s="12">
        <v>2122</v>
      </c>
      <c r="O1073" s="15" t="s">
        <v>2349</v>
      </c>
    </row>
    <row r="1074" spans="1:15" x14ac:dyDescent="0.2">
      <c r="A1074" s="10" t="s">
        <v>955</v>
      </c>
      <c r="B1074" s="10">
        <v>20055</v>
      </c>
      <c r="C1074" s="11" t="s">
        <v>1009</v>
      </c>
      <c r="D1074" s="12">
        <v>14</v>
      </c>
      <c r="E1074" s="12">
        <v>144</v>
      </c>
      <c r="F1074" s="13">
        <f t="shared" si="19"/>
        <v>1.5358853205627314E-3</v>
      </c>
      <c r="G1074" s="14">
        <v>3739</v>
      </c>
      <c r="H1074" s="12">
        <v>1787</v>
      </c>
      <c r="I1074" s="12">
        <v>1952</v>
      </c>
      <c r="J1074" s="10" t="s">
        <v>5845</v>
      </c>
      <c r="K1074" s="10" t="s">
        <v>5846</v>
      </c>
      <c r="L1074" s="10" t="s">
        <v>5847</v>
      </c>
      <c r="M1074" s="12" t="s">
        <v>5848</v>
      </c>
      <c r="N1074" s="12">
        <v>1078</v>
      </c>
      <c r="O1074" s="15" t="s">
        <v>2349</v>
      </c>
    </row>
    <row r="1075" spans="1:15" x14ac:dyDescent="0.2">
      <c r="A1075" s="10" t="s">
        <v>955</v>
      </c>
      <c r="B1075" s="10">
        <v>20056</v>
      </c>
      <c r="C1075" s="11" t="s">
        <v>1010</v>
      </c>
      <c r="D1075" s="12">
        <v>6</v>
      </c>
      <c r="E1075" s="12">
        <v>58</v>
      </c>
      <c r="F1075" s="13">
        <f t="shared" si="19"/>
        <v>6.1862047633776682E-4</v>
      </c>
      <c r="G1075" s="14">
        <v>1446</v>
      </c>
      <c r="H1075" s="12">
        <v>710</v>
      </c>
      <c r="I1075" s="12">
        <v>736</v>
      </c>
      <c r="J1075" s="10" t="s">
        <v>5849</v>
      </c>
      <c r="K1075" s="10" t="s">
        <v>5850</v>
      </c>
      <c r="L1075" s="10" t="s">
        <v>5851</v>
      </c>
      <c r="M1075" s="10" t="s">
        <v>5852</v>
      </c>
      <c r="N1075" s="10">
        <v>101</v>
      </c>
      <c r="O1075" s="15" t="s">
        <v>2349</v>
      </c>
    </row>
    <row r="1076" spans="1:15" x14ac:dyDescent="0.2">
      <c r="A1076" s="10" t="s">
        <v>955</v>
      </c>
      <c r="B1076" s="10">
        <v>20057</v>
      </c>
      <c r="C1076" s="11" t="s">
        <v>1011</v>
      </c>
      <c r="D1076" s="12">
        <v>138</v>
      </c>
      <c r="E1076" s="12">
        <v>1356</v>
      </c>
      <c r="F1076" s="13">
        <f t="shared" si="19"/>
        <v>1.4462920101965719E-2</v>
      </c>
      <c r="G1076" s="14">
        <v>38183</v>
      </c>
      <c r="H1076" s="12">
        <v>18176</v>
      </c>
      <c r="I1076" s="12">
        <v>20007</v>
      </c>
      <c r="J1076" s="10" t="s">
        <v>1011</v>
      </c>
      <c r="K1076" s="10" t="s">
        <v>5853</v>
      </c>
      <c r="L1076" s="10" t="s">
        <v>5763</v>
      </c>
      <c r="M1076" s="10" t="s">
        <v>5854</v>
      </c>
      <c r="N1076" s="10">
        <v>198</v>
      </c>
      <c r="O1076" s="15" t="s">
        <v>2349</v>
      </c>
    </row>
    <row r="1077" spans="1:15" x14ac:dyDescent="0.2">
      <c r="A1077" s="10" t="s">
        <v>955</v>
      </c>
      <c r="B1077" s="10">
        <v>20058</v>
      </c>
      <c r="C1077" s="11" t="s">
        <v>1012</v>
      </c>
      <c r="D1077" s="12">
        <v>108</v>
      </c>
      <c r="E1077" s="12">
        <v>182</v>
      </c>
      <c r="F1077" s="13">
        <f t="shared" si="19"/>
        <v>1.9411883912667854E-3</v>
      </c>
      <c r="G1077" s="14">
        <v>12722</v>
      </c>
      <c r="H1077" s="12">
        <v>6233</v>
      </c>
      <c r="I1077" s="12">
        <v>6489</v>
      </c>
      <c r="J1077" s="10" t="s">
        <v>5855</v>
      </c>
      <c r="K1077" s="10" t="s">
        <v>5856</v>
      </c>
      <c r="L1077" s="10" t="s">
        <v>5857</v>
      </c>
      <c r="M1077" s="12" t="s">
        <v>5858</v>
      </c>
      <c r="N1077" s="12">
        <v>1168</v>
      </c>
      <c r="O1077" s="15" t="s">
        <v>2349</v>
      </c>
    </row>
    <row r="1078" spans="1:15" x14ac:dyDescent="0.2">
      <c r="A1078" s="10" t="s">
        <v>955</v>
      </c>
      <c r="B1078" s="10">
        <v>20059</v>
      </c>
      <c r="C1078" s="11" t="s">
        <v>1013</v>
      </c>
      <c r="D1078" s="12">
        <v>101</v>
      </c>
      <c r="E1078" s="12">
        <v>467</v>
      </c>
      <c r="F1078" s="13">
        <f t="shared" si="19"/>
        <v>4.9809614215471911E-3</v>
      </c>
      <c r="G1078" s="14">
        <v>50375</v>
      </c>
      <c r="H1078" s="12">
        <v>24603</v>
      </c>
      <c r="I1078" s="12">
        <v>25772</v>
      </c>
      <c r="J1078" s="10" t="s">
        <v>5859</v>
      </c>
      <c r="K1078" s="10" t="s">
        <v>5860</v>
      </c>
      <c r="L1078" s="10" t="s">
        <v>5861</v>
      </c>
      <c r="M1078" s="12" t="s">
        <v>5862</v>
      </c>
      <c r="N1078" s="12">
        <v>1558</v>
      </c>
      <c r="O1078" s="15" t="s">
        <v>2349</v>
      </c>
    </row>
    <row r="1079" spans="1:15" x14ac:dyDescent="0.2">
      <c r="A1079" s="10" t="s">
        <v>955</v>
      </c>
      <c r="B1079" s="10">
        <v>20060</v>
      </c>
      <c r="C1079" s="11" t="s">
        <v>1014</v>
      </c>
      <c r="D1079" s="12">
        <v>13</v>
      </c>
      <c r="E1079" s="12">
        <v>68</v>
      </c>
      <c r="F1079" s="13">
        <f t="shared" si="19"/>
        <v>7.2527917915462311E-4</v>
      </c>
      <c r="G1079" s="14">
        <v>2487</v>
      </c>
      <c r="H1079" s="12">
        <v>1142</v>
      </c>
      <c r="I1079" s="12">
        <v>1345</v>
      </c>
      <c r="J1079" s="10" t="s">
        <v>5863</v>
      </c>
      <c r="K1079" s="10" t="s">
        <v>5864</v>
      </c>
      <c r="L1079" s="10" t="s">
        <v>5865</v>
      </c>
      <c r="M1079" s="12" t="s">
        <v>5866</v>
      </c>
      <c r="N1079" s="12">
        <v>1692</v>
      </c>
      <c r="O1079" s="15" t="s">
        <v>2349</v>
      </c>
    </row>
    <row r="1080" spans="1:15" x14ac:dyDescent="0.2">
      <c r="A1080" s="10" t="s">
        <v>955</v>
      </c>
      <c r="B1080" s="10">
        <v>20061</v>
      </c>
      <c r="C1080" s="11" t="s">
        <v>1015</v>
      </c>
      <c r="D1080" s="12">
        <v>8</v>
      </c>
      <c r="E1080" s="12">
        <v>22</v>
      </c>
      <c r="F1080" s="13">
        <f t="shared" si="19"/>
        <v>2.3464914619708395E-4</v>
      </c>
      <c r="G1080" s="14">
        <v>2893</v>
      </c>
      <c r="H1080" s="12">
        <v>1331</v>
      </c>
      <c r="I1080" s="12">
        <v>1562</v>
      </c>
      <c r="J1080" s="10" t="s">
        <v>1015</v>
      </c>
      <c r="K1080" s="10" t="s">
        <v>5867</v>
      </c>
      <c r="L1080" s="10" t="s">
        <v>5868</v>
      </c>
      <c r="M1080" s="12" t="s">
        <v>5869</v>
      </c>
      <c r="N1080" s="12">
        <v>1515</v>
      </c>
      <c r="O1080" s="15" t="s">
        <v>2349</v>
      </c>
    </row>
    <row r="1081" spans="1:15" x14ac:dyDescent="0.2">
      <c r="A1081" s="10" t="s">
        <v>955</v>
      </c>
      <c r="B1081" s="10">
        <v>20062</v>
      </c>
      <c r="C1081" s="11" t="s">
        <v>1016</v>
      </c>
      <c r="D1081" s="12">
        <v>3</v>
      </c>
      <c r="E1081" s="12">
        <v>2</v>
      </c>
      <c r="F1081" s="13">
        <f t="shared" si="19"/>
        <v>2.133174056337127E-5</v>
      </c>
      <c r="G1081" s="14">
        <v>498</v>
      </c>
      <c r="H1081" s="12">
        <v>222</v>
      </c>
      <c r="I1081" s="12">
        <v>276</v>
      </c>
      <c r="J1081" s="10" t="s">
        <v>1016</v>
      </c>
      <c r="K1081" s="10" t="s">
        <v>5870</v>
      </c>
      <c r="L1081" s="10" t="s">
        <v>5871</v>
      </c>
      <c r="M1081" s="12" t="s">
        <v>5872</v>
      </c>
      <c r="N1081" s="12">
        <v>1964</v>
      </c>
      <c r="O1081" s="15" t="s">
        <v>2349</v>
      </c>
    </row>
    <row r="1082" spans="1:15" x14ac:dyDescent="0.2">
      <c r="A1082" s="10" t="s">
        <v>955</v>
      </c>
      <c r="B1082" s="10">
        <v>20063</v>
      </c>
      <c r="C1082" s="11" t="s">
        <v>1017</v>
      </c>
      <c r="D1082" s="12">
        <v>4</v>
      </c>
      <c r="E1082" s="12">
        <v>4</v>
      </c>
      <c r="F1082" s="13">
        <f t="shared" si="19"/>
        <v>4.266348112674254E-5</v>
      </c>
      <c r="G1082" s="14">
        <v>4293</v>
      </c>
      <c r="H1082" s="12">
        <v>2056</v>
      </c>
      <c r="I1082" s="12">
        <v>2237</v>
      </c>
      <c r="J1082" s="10" t="s">
        <v>1017</v>
      </c>
      <c r="K1082" s="10" t="s">
        <v>5873</v>
      </c>
      <c r="L1082" s="10" t="s">
        <v>5874</v>
      </c>
      <c r="M1082" s="12" t="s">
        <v>5875</v>
      </c>
      <c r="N1082" s="12">
        <v>1597</v>
      </c>
      <c r="O1082" s="15" t="s">
        <v>2349</v>
      </c>
    </row>
    <row r="1083" spans="1:15" x14ac:dyDescent="0.2">
      <c r="A1083" s="10" t="s">
        <v>955</v>
      </c>
      <c r="B1083" s="10">
        <v>20064</v>
      </c>
      <c r="C1083" s="11" t="s">
        <v>1018</v>
      </c>
      <c r="D1083" s="12">
        <v>25</v>
      </c>
      <c r="E1083" s="12">
        <v>504</v>
      </c>
      <c r="F1083" s="13">
        <f t="shared" si="19"/>
        <v>5.3755986219695597E-3</v>
      </c>
      <c r="G1083" s="14">
        <v>8494</v>
      </c>
      <c r="H1083" s="12">
        <v>4167</v>
      </c>
      <c r="I1083" s="12">
        <v>4327</v>
      </c>
      <c r="J1083" s="10" t="s">
        <v>5876</v>
      </c>
      <c r="K1083" s="10" t="s">
        <v>5877</v>
      </c>
      <c r="L1083" s="10" t="s">
        <v>5878</v>
      </c>
      <c r="M1083" s="10" t="s">
        <v>5879</v>
      </c>
      <c r="N1083" s="10">
        <v>621</v>
      </c>
      <c r="O1083" s="15" t="s">
        <v>2349</v>
      </c>
    </row>
    <row r="1084" spans="1:15" x14ac:dyDescent="0.2">
      <c r="A1084" s="10" t="s">
        <v>955</v>
      </c>
      <c r="B1084" s="10">
        <v>20065</v>
      </c>
      <c r="C1084" s="11" t="s">
        <v>1019</v>
      </c>
      <c r="D1084" s="12">
        <v>11</v>
      </c>
      <c r="E1084" s="12">
        <v>73</v>
      </c>
      <c r="F1084" s="13">
        <f t="shared" si="19"/>
        <v>7.7860853056305125E-4</v>
      </c>
      <c r="G1084" s="14">
        <v>1079</v>
      </c>
      <c r="H1084" s="12">
        <v>487</v>
      </c>
      <c r="I1084" s="12">
        <v>592</v>
      </c>
      <c r="J1084" s="10" t="s">
        <v>1019</v>
      </c>
      <c r="K1084" s="10" t="s">
        <v>5880</v>
      </c>
      <c r="L1084" s="10" t="s">
        <v>5881</v>
      </c>
      <c r="M1084" s="12" t="s">
        <v>5882</v>
      </c>
      <c r="N1084" s="12">
        <v>2062</v>
      </c>
      <c r="O1084" s="15" t="s">
        <v>2349</v>
      </c>
    </row>
    <row r="1085" spans="1:15" x14ac:dyDescent="0.2">
      <c r="A1085" s="10" t="s">
        <v>955</v>
      </c>
      <c r="B1085" s="10">
        <v>20066</v>
      </c>
      <c r="C1085" s="11" t="s">
        <v>1020</v>
      </c>
      <c r="D1085" s="12">
        <v>39</v>
      </c>
      <c r="E1085" s="12">
        <v>548</v>
      </c>
      <c r="F1085" s="13">
        <f t="shared" ref="F1085:F1148" si="20">E1085/93757</f>
        <v>5.8448969143637276E-3</v>
      </c>
      <c r="G1085" s="14">
        <v>5342</v>
      </c>
      <c r="H1085" s="12">
        <v>2615</v>
      </c>
      <c r="I1085" s="12">
        <v>2727</v>
      </c>
      <c r="J1085" s="10" t="s">
        <v>1020</v>
      </c>
      <c r="K1085" s="10" t="s">
        <v>5883</v>
      </c>
      <c r="L1085" s="10" t="s">
        <v>5884</v>
      </c>
      <c r="M1085" s="10" t="s">
        <v>5885</v>
      </c>
      <c r="N1085" s="10">
        <v>60</v>
      </c>
      <c r="O1085" s="15" t="s">
        <v>2349</v>
      </c>
    </row>
    <row r="1086" spans="1:15" x14ac:dyDescent="0.2">
      <c r="A1086" s="10" t="s">
        <v>955</v>
      </c>
      <c r="B1086" s="10">
        <v>20067</v>
      </c>
      <c r="C1086" s="11" t="s">
        <v>1021</v>
      </c>
      <c r="D1086" s="12">
        <v>38</v>
      </c>
      <c r="E1086" s="12">
        <v>89</v>
      </c>
      <c r="F1086" s="13">
        <f t="shared" si="20"/>
        <v>9.4926245507002147E-4</v>
      </c>
      <c r="G1086" s="14">
        <v>270955</v>
      </c>
      <c r="H1086" s="12">
        <v>125852</v>
      </c>
      <c r="I1086" s="12">
        <v>145103</v>
      </c>
      <c r="J1086" s="10" t="s">
        <v>5886</v>
      </c>
      <c r="K1086" s="10" t="s">
        <v>5887</v>
      </c>
      <c r="L1086" s="10" t="s">
        <v>5888</v>
      </c>
      <c r="M1086" s="12" t="s">
        <v>5889</v>
      </c>
      <c r="N1086" s="12">
        <v>1557</v>
      </c>
      <c r="O1086" s="15" t="s">
        <v>2349</v>
      </c>
    </row>
    <row r="1087" spans="1:15" x14ac:dyDescent="0.2">
      <c r="A1087" s="10" t="s">
        <v>955</v>
      </c>
      <c r="B1087" s="10">
        <v>20068</v>
      </c>
      <c r="C1087" s="11" t="s">
        <v>1022</v>
      </c>
      <c r="D1087" s="12">
        <v>31</v>
      </c>
      <c r="E1087" s="12">
        <v>120</v>
      </c>
      <c r="F1087" s="13">
        <f t="shared" si="20"/>
        <v>1.2799044338022761E-3</v>
      </c>
      <c r="G1087" s="14">
        <v>23751</v>
      </c>
      <c r="H1087" s="12">
        <v>11337</v>
      </c>
      <c r="I1087" s="12">
        <v>12414</v>
      </c>
      <c r="J1087" s="10" t="s">
        <v>5890</v>
      </c>
      <c r="K1087" s="10" t="s">
        <v>5891</v>
      </c>
      <c r="L1087" s="10" t="s">
        <v>5892</v>
      </c>
      <c r="M1087" s="12" t="s">
        <v>5893</v>
      </c>
      <c r="N1087" s="12">
        <v>1513</v>
      </c>
      <c r="O1087" s="15" t="s">
        <v>2349</v>
      </c>
    </row>
    <row r="1088" spans="1:15" x14ac:dyDescent="0.2">
      <c r="A1088" s="10" t="s">
        <v>955</v>
      </c>
      <c r="B1088" s="10">
        <v>20069</v>
      </c>
      <c r="C1088" s="11" t="s">
        <v>1023</v>
      </c>
      <c r="D1088" s="12">
        <v>4</v>
      </c>
      <c r="E1088" s="12">
        <v>27</v>
      </c>
      <c r="F1088" s="13">
        <f t="shared" si="20"/>
        <v>2.8797849760551212E-4</v>
      </c>
      <c r="G1088" s="14">
        <v>3052</v>
      </c>
      <c r="H1088" s="12">
        <v>1515</v>
      </c>
      <c r="I1088" s="12">
        <v>1537</v>
      </c>
      <c r="J1088" s="10" t="s">
        <v>1023</v>
      </c>
      <c r="K1088" s="10" t="s">
        <v>5894</v>
      </c>
      <c r="L1088" s="10" t="s">
        <v>5895</v>
      </c>
      <c r="M1088" s="12" t="s">
        <v>5896</v>
      </c>
      <c r="N1088" s="12">
        <v>1474</v>
      </c>
      <c r="O1088" s="15" t="s">
        <v>2349</v>
      </c>
    </row>
    <row r="1089" spans="1:15" x14ac:dyDescent="0.2">
      <c r="A1089" s="10" t="s">
        <v>955</v>
      </c>
      <c r="B1089" s="10">
        <v>20070</v>
      </c>
      <c r="C1089" s="11" t="s">
        <v>1024</v>
      </c>
      <c r="D1089" s="12">
        <v>22</v>
      </c>
      <c r="E1089" s="12">
        <v>67</v>
      </c>
      <c r="F1089" s="13">
        <f t="shared" si="20"/>
        <v>7.1461330887293744E-4</v>
      </c>
      <c r="G1089" s="14">
        <v>6416</v>
      </c>
      <c r="H1089" s="12">
        <v>3162</v>
      </c>
      <c r="I1089" s="12">
        <v>3254</v>
      </c>
      <c r="J1089" s="10" t="s">
        <v>5897</v>
      </c>
      <c r="K1089" s="10" t="s">
        <v>5898</v>
      </c>
      <c r="L1089" s="10" t="s">
        <v>5899</v>
      </c>
      <c r="M1089" s="10" t="s">
        <v>5900</v>
      </c>
      <c r="N1089" s="10">
        <v>420</v>
      </c>
      <c r="O1089" s="15" t="s">
        <v>2349</v>
      </c>
    </row>
    <row r="1090" spans="1:15" x14ac:dyDescent="0.2">
      <c r="A1090" s="10" t="s">
        <v>955</v>
      </c>
      <c r="B1090" s="10">
        <v>20071</v>
      </c>
      <c r="C1090" s="11" t="s">
        <v>1025</v>
      </c>
      <c r="D1090" s="12">
        <v>101</v>
      </c>
      <c r="E1090" s="12">
        <v>103</v>
      </c>
      <c r="F1090" s="13">
        <f t="shared" si="20"/>
        <v>1.0985846390136203E-3</v>
      </c>
      <c r="G1090" s="14">
        <v>3255</v>
      </c>
      <c r="H1090" s="12">
        <v>1580</v>
      </c>
      <c r="I1090" s="12">
        <v>1675</v>
      </c>
      <c r="J1090" s="10" t="s">
        <v>1025</v>
      </c>
      <c r="K1090" s="10" t="s">
        <v>5901</v>
      </c>
      <c r="L1090" s="10" t="s">
        <v>5902</v>
      </c>
      <c r="M1090" s="12" t="s">
        <v>5903</v>
      </c>
      <c r="N1090" s="12">
        <v>1318</v>
      </c>
      <c r="O1090" s="15" t="s">
        <v>2349</v>
      </c>
    </row>
    <row r="1091" spans="1:15" x14ac:dyDescent="0.2">
      <c r="A1091" s="10" t="s">
        <v>955</v>
      </c>
      <c r="B1091" s="10">
        <v>20072</v>
      </c>
      <c r="C1091" s="11" t="s">
        <v>1026</v>
      </c>
      <c r="D1091" s="12">
        <v>14</v>
      </c>
      <c r="E1091" s="12">
        <v>108</v>
      </c>
      <c r="F1091" s="13">
        <f t="shared" si="20"/>
        <v>1.1519139904220485E-3</v>
      </c>
      <c r="G1091" s="14">
        <v>8059</v>
      </c>
      <c r="H1091" s="12">
        <v>3853</v>
      </c>
      <c r="I1091" s="12">
        <v>4206</v>
      </c>
      <c r="J1091" s="10" t="s">
        <v>5904</v>
      </c>
      <c r="K1091" s="10" t="s">
        <v>5905</v>
      </c>
      <c r="L1091" s="10" t="s">
        <v>5906</v>
      </c>
      <c r="M1091" s="12" t="s">
        <v>5907</v>
      </c>
      <c r="N1091" s="12">
        <v>1582</v>
      </c>
      <c r="O1091" s="15" t="s">
        <v>2349</v>
      </c>
    </row>
    <row r="1092" spans="1:15" x14ac:dyDescent="0.2">
      <c r="A1092" s="10" t="s">
        <v>955</v>
      </c>
      <c r="B1092" s="10">
        <v>20073</v>
      </c>
      <c r="C1092" s="11" t="s">
        <v>1027</v>
      </c>
      <c r="D1092" s="12">
        <v>80</v>
      </c>
      <c r="E1092" s="12">
        <v>407</v>
      </c>
      <c r="F1092" s="13">
        <f t="shared" si="20"/>
        <v>4.3410092046460534E-3</v>
      </c>
      <c r="G1092" s="14">
        <v>34652</v>
      </c>
      <c r="H1092" s="12">
        <v>16189</v>
      </c>
      <c r="I1092" s="12">
        <v>18463</v>
      </c>
      <c r="J1092" s="10" t="s">
        <v>5908</v>
      </c>
      <c r="K1092" s="10" t="s">
        <v>5909</v>
      </c>
      <c r="L1092" s="10" t="s">
        <v>5910</v>
      </c>
      <c r="M1092" s="10" t="s">
        <v>5911</v>
      </c>
      <c r="N1092" s="10">
        <v>744</v>
      </c>
      <c r="O1092" s="15" t="s">
        <v>2349</v>
      </c>
    </row>
    <row r="1093" spans="1:15" x14ac:dyDescent="0.2">
      <c r="A1093" s="10" t="s">
        <v>955</v>
      </c>
      <c r="B1093" s="10">
        <v>20074</v>
      </c>
      <c r="C1093" s="11" t="s">
        <v>1028</v>
      </c>
      <c r="D1093" s="12">
        <v>3</v>
      </c>
      <c r="E1093" s="12">
        <v>38</v>
      </c>
      <c r="F1093" s="13">
        <f t="shared" si="20"/>
        <v>4.0530307070405408E-4</v>
      </c>
      <c r="G1093" s="14">
        <v>456</v>
      </c>
      <c r="H1093" s="12">
        <v>231</v>
      </c>
      <c r="I1093" s="12">
        <v>225</v>
      </c>
      <c r="J1093" s="10" t="s">
        <v>1028</v>
      </c>
      <c r="K1093" s="10" t="s">
        <v>5912</v>
      </c>
      <c r="L1093" s="10" t="s">
        <v>5913</v>
      </c>
      <c r="M1093" s="12" t="s">
        <v>5914</v>
      </c>
      <c r="N1093" s="12">
        <v>2067</v>
      </c>
      <c r="O1093" s="15" t="s">
        <v>2349</v>
      </c>
    </row>
    <row r="1094" spans="1:15" x14ac:dyDescent="0.2">
      <c r="A1094" s="10" t="s">
        <v>955</v>
      </c>
      <c r="B1094" s="10">
        <v>20075</v>
      </c>
      <c r="C1094" s="11" t="s">
        <v>1029</v>
      </c>
      <c r="D1094" s="12">
        <v>3</v>
      </c>
      <c r="E1094" s="12">
        <v>33</v>
      </c>
      <c r="F1094" s="13">
        <f t="shared" si="20"/>
        <v>3.5197371929562594E-4</v>
      </c>
      <c r="G1094" s="14">
        <v>2660</v>
      </c>
      <c r="H1094" s="12">
        <v>1282</v>
      </c>
      <c r="I1094" s="12">
        <v>1378</v>
      </c>
      <c r="J1094" s="10" t="s">
        <v>5915</v>
      </c>
      <c r="K1094" s="10" t="s">
        <v>5916</v>
      </c>
      <c r="L1094" s="10" t="s">
        <v>5917</v>
      </c>
      <c r="M1094" s="10" t="s">
        <v>5918</v>
      </c>
      <c r="N1094" s="10">
        <v>20</v>
      </c>
      <c r="O1094" s="15" t="s">
        <v>2349</v>
      </c>
    </row>
    <row r="1095" spans="1:15" x14ac:dyDescent="0.2">
      <c r="A1095" s="10" t="s">
        <v>955</v>
      </c>
      <c r="B1095" s="10">
        <v>20076</v>
      </c>
      <c r="C1095" s="11" t="s">
        <v>1030</v>
      </c>
      <c r="D1095" s="12">
        <v>16</v>
      </c>
      <c r="E1095" s="12">
        <v>187</v>
      </c>
      <c r="F1095" s="13">
        <f t="shared" si="20"/>
        <v>1.9945177426752138E-3</v>
      </c>
      <c r="G1095" s="14">
        <v>3411</v>
      </c>
      <c r="H1095" s="12">
        <v>1675</v>
      </c>
      <c r="I1095" s="12">
        <v>1736</v>
      </c>
      <c r="J1095" s="10" t="s">
        <v>1030</v>
      </c>
      <c r="K1095" s="10" t="s">
        <v>5919</v>
      </c>
      <c r="L1095" s="10" t="s">
        <v>5920</v>
      </c>
      <c r="M1095" s="10" t="s">
        <v>5921</v>
      </c>
      <c r="N1095" s="10">
        <v>823</v>
      </c>
      <c r="O1095" s="15" t="s">
        <v>2349</v>
      </c>
    </row>
    <row r="1096" spans="1:15" x14ac:dyDescent="0.2">
      <c r="A1096" s="10" t="s">
        <v>955</v>
      </c>
      <c r="B1096" s="10">
        <v>20077</v>
      </c>
      <c r="C1096" s="11" t="s">
        <v>1031</v>
      </c>
      <c r="D1096" s="12">
        <v>10</v>
      </c>
      <c r="E1096" s="12">
        <v>12</v>
      </c>
      <c r="F1096" s="13">
        <f t="shared" si="20"/>
        <v>1.2799044338022761E-4</v>
      </c>
      <c r="G1096" s="14">
        <v>4370</v>
      </c>
      <c r="H1096" s="12">
        <v>2105</v>
      </c>
      <c r="I1096" s="12">
        <v>2265</v>
      </c>
      <c r="J1096" s="10" t="s">
        <v>1031</v>
      </c>
      <c r="K1096" s="10" t="s">
        <v>5922</v>
      </c>
      <c r="L1096" s="10" t="s">
        <v>5774</v>
      </c>
      <c r="M1096" s="12" t="s">
        <v>5923</v>
      </c>
      <c r="N1096" s="12">
        <v>1643</v>
      </c>
      <c r="O1096" s="15" t="s">
        <v>2349</v>
      </c>
    </row>
    <row r="1097" spans="1:15" x14ac:dyDescent="0.2">
      <c r="A1097" s="10" t="s">
        <v>955</v>
      </c>
      <c r="B1097" s="10">
        <v>20078</v>
      </c>
      <c r="C1097" s="11" t="s">
        <v>1032</v>
      </c>
      <c r="D1097" s="12">
        <v>4</v>
      </c>
      <c r="E1097" s="12">
        <v>12</v>
      </c>
      <c r="F1097" s="13">
        <f t="shared" si="20"/>
        <v>1.2799044338022761E-4</v>
      </c>
      <c r="G1097" s="14">
        <v>1301</v>
      </c>
      <c r="H1097" s="12">
        <v>633</v>
      </c>
      <c r="I1097" s="12">
        <v>668</v>
      </c>
      <c r="J1097" s="10" t="s">
        <v>5924</v>
      </c>
      <c r="K1097" s="10" t="s">
        <v>5925</v>
      </c>
      <c r="L1097" s="10" t="s">
        <v>5926</v>
      </c>
      <c r="M1097" s="12" t="s">
        <v>5927</v>
      </c>
      <c r="N1097" s="12">
        <v>1564</v>
      </c>
      <c r="O1097" s="15" t="s">
        <v>2349</v>
      </c>
    </row>
    <row r="1098" spans="1:15" x14ac:dyDescent="0.2">
      <c r="A1098" s="10" t="s">
        <v>955</v>
      </c>
      <c r="B1098" s="10">
        <v>20079</v>
      </c>
      <c r="C1098" s="11" t="s">
        <v>1033</v>
      </c>
      <c r="D1098" s="12">
        <v>29</v>
      </c>
      <c r="E1098" s="12">
        <v>132</v>
      </c>
      <c r="F1098" s="13">
        <f t="shared" si="20"/>
        <v>1.4078948771825037E-3</v>
      </c>
      <c r="G1098" s="14">
        <v>84438</v>
      </c>
      <c r="H1098" s="12">
        <v>40443</v>
      </c>
      <c r="I1098" s="12">
        <v>43995</v>
      </c>
      <c r="J1098" s="10" t="s">
        <v>1033</v>
      </c>
      <c r="K1098" s="10" t="s">
        <v>5928</v>
      </c>
      <c r="L1098" s="10" t="s">
        <v>5929</v>
      </c>
      <c r="M1098" s="10" t="s">
        <v>5930</v>
      </c>
      <c r="N1098" s="10">
        <v>22</v>
      </c>
      <c r="O1098" s="15" t="s">
        <v>2349</v>
      </c>
    </row>
    <row r="1099" spans="1:15" x14ac:dyDescent="0.2">
      <c r="A1099" s="10" t="s">
        <v>955</v>
      </c>
      <c r="B1099" s="10">
        <v>20080</v>
      </c>
      <c r="C1099" s="11" t="s">
        <v>1034</v>
      </c>
      <c r="D1099" s="12">
        <v>4</v>
      </c>
      <c r="E1099" s="12">
        <v>56</v>
      </c>
      <c r="F1099" s="13">
        <f t="shared" si="20"/>
        <v>5.9728873577439548E-4</v>
      </c>
      <c r="G1099" s="14">
        <v>1593</v>
      </c>
      <c r="H1099" s="12">
        <v>783</v>
      </c>
      <c r="I1099" s="12">
        <v>810</v>
      </c>
      <c r="J1099" s="10" t="s">
        <v>1034</v>
      </c>
      <c r="K1099" s="10" t="s">
        <v>5931</v>
      </c>
      <c r="L1099" s="10" t="s">
        <v>5932</v>
      </c>
      <c r="M1099" s="12" t="s">
        <v>5933</v>
      </c>
      <c r="N1099" s="12">
        <v>1361</v>
      </c>
      <c r="O1099" s="15" t="s">
        <v>2349</v>
      </c>
    </row>
    <row r="1100" spans="1:15" x14ac:dyDescent="0.2">
      <c r="A1100" s="10" t="s">
        <v>955</v>
      </c>
      <c r="B1100" s="10">
        <v>20081</v>
      </c>
      <c r="C1100" s="11" t="s">
        <v>1035</v>
      </c>
      <c r="D1100" s="12">
        <v>10</v>
      </c>
      <c r="E1100" s="12">
        <v>96</v>
      </c>
      <c r="F1100" s="13">
        <f t="shared" si="20"/>
        <v>1.0239235470418208E-3</v>
      </c>
      <c r="G1100" s="14">
        <v>1871</v>
      </c>
      <c r="H1100" s="12">
        <v>908</v>
      </c>
      <c r="I1100" s="12">
        <v>963</v>
      </c>
      <c r="J1100" s="10" t="s">
        <v>1035</v>
      </c>
      <c r="K1100" s="10" t="s">
        <v>5934</v>
      </c>
      <c r="L1100" s="10" t="s">
        <v>5935</v>
      </c>
      <c r="M1100" s="12" t="s">
        <v>5936</v>
      </c>
      <c r="N1100" s="12">
        <v>1292</v>
      </c>
      <c r="O1100" s="15" t="s">
        <v>2349</v>
      </c>
    </row>
    <row r="1101" spans="1:15" x14ac:dyDescent="0.2">
      <c r="A1101" s="10" t="s">
        <v>955</v>
      </c>
      <c r="B1101" s="10">
        <v>20082</v>
      </c>
      <c r="C1101" s="11" t="s">
        <v>1036</v>
      </c>
      <c r="D1101" s="12">
        <v>10</v>
      </c>
      <c r="E1101" s="12">
        <v>151</v>
      </c>
      <c r="F1101" s="13">
        <f t="shared" si="20"/>
        <v>1.6105464125345307E-3</v>
      </c>
      <c r="G1101" s="14">
        <v>4163</v>
      </c>
      <c r="H1101" s="12">
        <v>2023</v>
      </c>
      <c r="I1101" s="12">
        <v>2140</v>
      </c>
      <c r="J1101" s="10" t="s">
        <v>1036</v>
      </c>
      <c r="K1101" s="10" t="s">
        <v>5937</v>
      </c>
      <c r="L1101" s="10" t="s">
        <v>5938</v>
      </c>
      <c r="M1101" s="10" t="s">
        <v>5939</v>
      </c>
      <c r="N1101" s="10">
        <v>258</v>
      </c>
      <c r="O1101" s="15" t="s">
        <v>2349</v>
      </c>
    </row>
    <row r="1102" spans="1:15" x14ac:dyDescent="0.2">
      <c r="A1102" s="10" t="s">
        <v>955</v>
      </c>
      <c r="B1102" s="10">
        <v>20083</v>
      </c>
      <c r="C1102" s="11" t="s">
        <v>1037</v>
      </c>
      <c r="D1102" s="12">
        <v>9</v>
      </c>
      <c r="E1102" s="12">
        <v>26</v>
      </c>
      <c r="F1102" s="13">
        <f t="shared" si="20"/>
        <v>2.773126273238265E-4</v>
      </c>
      <c r="G1102" s="14">
        <v>11391</v>
      </c>
      <c r="H1102" s="12">
        <v>5507</v>
      </c>
      <c r="I1102" s="12">
        <v>5884</v>
      </c>
      <c r="J1102" s="10" t="s">
        <v>5940</v>
      </c>
      <c r="K1102" s="10" t="s">
        <v>5941</v>
      </c>
      <c r="L1102" s="10" t="s">
        <v>5942</v>
      </c>
      <c r="M1102" s="12" t="s">
        <v>5943</v>
      </c>
      <c r="N1102" s="12">
        <v>1524</v>
      </c>
      <c r="O1102" s="15" t="s">
        <v>2349</v>
      </c>
    </row>
    <row r="1103" spans="1:15" x14ac:dyDescent="0.2">
      <c r="A1103" s="10" t="s">
        <v>955</v>
      </c>
      <c r="B1103" s="10">
        <v>20084</v>
      </c>
      <c r="C1103" s="11" t="s">
        <v>1038</v>
      </c>
      <c r="D1103" s="12">
        <v>9</v>
      </c>
      <c r="E1103" s="12">
        <v>55</v>
      </c>
      <c r="F1103" s="13">
        <f t="shared" si="20"/>
        <v>5.8662286549270991E-4</v>
      </c>
      <c r="G1103" s="14">
        <v>4168</v>
      </c>
      <c r="H1103" s="12">
        <v>1984</v>
      </c>
      <c r="I1103" s="12">
        <v>2184</v>
      </c>
      <c r="J1103" s="10" t="s">
        <v>1038</v>
      </c>
      <c r="K1103" s="10" t="s">
        <v>2883</v>
      </c>
      <c r="L1103" s="10" t="s">
        <v>5944</v>
      </c>
      <c r="M1103" s="12" t="s">
        <v>5945</v>
      </c>
      <c r="N1103" s="12">
        <v>1763</v>
      </c>
      <c r="O1103" s="15" t="s">
        <v>2349</v>
      </c>
    </row>
    <row r="1104" spans="1:15" x14ac:dyDescent="0.2">
      <c r="A1104" s="10" t="s">
        <v>955</v>
      </c>
      <c r="B1104" s="10">
        <v>20085</v>
      </c>
      <c r="C1104" s="11" t="s">
        <v>1039</v>
      </c>
      <c r="D1104" s="12">
        <v>64</v>
      </c>
      <c r="E1104" s="12">
        <v>336</v>
      </c>
      <c r="F1104" s="13">
        <f t="shared" si="20"/>
        <v>3.5837324146463729E-3</v>
      </c>
      <c r="G1104" s="14">
        <v>26194</v>
      </c>
      <c r="H1104" s="12">
        <v>12778</v>
      </c>
      <c r="I1104" s="12">
        <v>13416</v>
      </c>
      <c r="J1104" s="10" t="s">
        <v>1039</v>
      </c>
      <c r="K1104" s="10" t="s">
        <v>5946</v>
      </c>
      <c r="L1104" s="10" t="s">
        <v>5926</v>
      </c>
      <c r="M1104" s="12" t="s">
        <v>5947</v>
      </c>
      <c r="N1104" s="12">
        <v>1864</v>
      </c>
      <c r="O1104" s="15" t="s">
        <v>2349</v>
      </c>
    </row>
    <row r="1105" spans="1:15" x14ac:dyDescent="0.2">
      <c r="A1105" s="10" t="s">
        <v>955</v>
      </c>
      <c r="B1105" s="10">
        <v>20086</v>
      </c>
      <c r="C1105" s="11" t="s">
        <v>1040</v>
      </c>
      <c r="D1105" s="12">
        <v>12</v>
      </c>
      <c r="E1105" s="12">
        <v>51</v>
      </c>
      <c r="F1105" s="13">
        <f t="shared" si="20"/>
        <v>5.4395938436596733E-4</v>
      </c>
      <c r="G1105" s="14">
        <v>1032</v>
      </c>
      <c r="H1105" s="12">
        <v>456</v>
      </c>
      <c r="I1105" s="12">
        <v>576</v>
      </c>
      <c r="J1105" s="10" t="s">
        <v>1040</v>
      </c>
      <c r="K1105" s="10" t="s">
        <v>5948</v>
      </c>
      <c r="L1105" s="10" t="s">
        <v>5949</v>
      </c>
      <c r="M1105" s="12" t="s">
        <v>5950</v>
      </c>
      <c r="N1105" s="12">
        <v>2021</v>
      </c>
      <c r="O1105" s="15" t="s">
        <v>2349</v>
      </c>
    </row>
    <row r="1106" spans="1:15" x14ac:dyDescent="0.2">
      <c r="A1106" s="10" t="s">
        <v>955</v>
      </c>
      <c r="B1106" s="10">
        <v>20087</v>
      </c>
      <c r="C1106" s="11" t="s">
        <v>1041</v>
      </c>
      <c r="D1106" s="12">
        <v>9</v>
      </c>
      <c r="E1106" s="12">
        <v>6</v>
      </c>
      <c r="F1106" s="13">
        <f t="shared" si="20"/>
        <v>6.3995221690113803E-5</v>
      </c>
      <c r="G1106" s="14">
        <v>5521</v>
      </c>
      <c r="H1106" s="12">
        <v>2590</v>
      </c>
      <c r="I1106" s="12">
        <v>2931</v>
      </c>
      <c r="J1106" s="10" t="s">
        <v>1041</v>
      </c>
      <c r="K1106" s="10" t="s">
        <v>5951</v>
      </c>
      <c r="L1106" s="10" t="s">
        <v>5952</v>
      </c>
      <c r="M1106" s="12" t="s">
        <v>5953</v>
      </c>
      <c r="N1106" s="12">
        <v>1602</v>
      </c>
      <c r="O1106" s="15" t="s">
        <v>2349</v>
      </c>
    </row>
    <row r="1107" spans="1:15" x14ac:dyDescent="0.2">
      <c r="A1107" s="10" t="s">
        <v>955</v>
      </c>
      <c r="B1107" s="10">
        <v>20088</v>
      </c>
      <c r="C1107" s="11" t="s">
        <v>1042</v>
      </c>
      <c r="D1107" s="12">
        <v>50</v>
      </c>
      <c r="E1107" s="12">
        <v>258</v>
      </c>
      <c r="F1107" s="13">
        <f t="shared" si="20"/>
        <v>2.7517945326748935E-3</v>
      </c>
      <c r="G1107" s="14">
        <v>2881</v>
      </c>
      <c r="H1107" s="12">
        <v>1395</v>
      </c>
      <c r="I1107" s="12">
        <v>1486</v>
      </c>
      <c r="J1107" s="10" t="s">
        <v>1042</v>
      </c>
      <c r="K1107" s="10" t="s">
        <v>5954</v>
      </c>
      <c r="L1107" s="10" t="s">
        <v>5955</v>
      </c>
      <c r="M1107" s="12" t="s">
        <v>5956</v>
      </c>
      <c r="N1107" s="12">
        <v>2195</v>
      </c>
      <c r="O1107" s="15" t="s">
        <v>2349</v>
      </c>
    </row>
    <row r="1108" spans="1:15" x14ac:dyDescent="0.2">
      <c r="A1108" s="10" t="s">
        <v>955</v>
      </c>
      <c r="B1108" s="10">
        <v>20089</v>
      </c>
      <c r="C1108" s="11" t="s">
        <v>1043</v>
      </c>
      <c r="D1108" s="12">
        <v>8</v>
      </c>
      <c r="E1108" s="12">
        <v>99</v>
      </c>
      <c r="F1108" s="13">
        <f t="shared" si="20"/>
        <v>1.0559211578868779E-3</v>
      </c>
      <c r="G1108" s="14">
        <v>2308</v>
      </c>
      <c r="H1108" s="12">
        <v>1123</v>
      </c>
      <c r="I1108" s="12">
        <v>1185</v>
      </c>
      <c r="J1108" s="10" t="s">
        <v>1043</v>
      </c>
      <c r="K1108" s="10" t="s">
        <v>5957</v>
      </c>
      <c r="L1108" s="10" t="s">
        <v>5958</v>
      </c>
      <c r="M1108" s="12" t="s">
        <v>5959</v>
      </c>
      <c r="N1108" s="12">
        <v>1680</v>
      </c>
      <c r="O1108" s="15" t="s">
        <v>2349</v>
      </c>
    </row>
    <row r="1109" spans="1:15" x14ac:dyDescent="0.2">
      <c r="A1109" s="10" t="s">
        <v>955</v>
      </c>
      <c r="B1109" s="10">
        <v>20090</v>
      </c>
      <c r="C1109" s="11" t="s">
        <v>1044</v>
      </c>
      <c r="D1109" s="12">
        <v>9</v>
      </c>
      <c r="E1109" s="12">
        <v>88</v>
      </c>
      <c r="F1109" s="13">
        <f t="shared" si="20"/>
        <v>9.3859658478833579E-4</v>
      </c>
      <c r="G1109" s="14">
        <v>6234</v>
      </c>
      <c r="H1109" s="12">
        <v>2994</v>
      </c>
      <c r="I1109" s="12">
        <v>3240</v>
      </c>
      <c r="J1109" s="10" t="s">
        <v>1044</v>
      </c>
      <c r="K1109" s="10" t="s">
        <v>5860</v>
      </c>
      <c r="L1109" s="10" t="s">
        <v>5960</v>
      </c>
      <c r="M1109" s="10" t="s">
        <v>5961</v>
      </c>
      <c r="N1109" s="10">
        <v>229</v>
      </c>
      <c r="O1109" s="15" t="s">
        <v>2349</v>
      </c>
    </row>
    <row r="1110" spans="1:15" x14ac:dyDescent="0.2">
      <c r="A1110" s="10" t="s">
        <v>955</v>
      </c>
      <c r="B1110" s="10">
        <v>20091</v>
      </c>
      <c r="C1110" s="11" t="s">
        <v>1045</v>
      </c>
      <c r="D1110" s="12">
        <v>16</v>
      </c>
      <c r="E1110" s="12">
        <v>28</v>
      </c>
      <c r="F1110" s="13">
        <f t="shared" si="20"/>
        <v>2.9864436788719774E-4</v>
      </c>
      <c r="G1110" s="14">
        <v>6279</v>
      </c>
      <c r="H1110" s="12">
        <v>3000</v>
      </c>
      <c r="I1110" s="12">
        <v>3279</v>
      </c>
      <c r="J1110" s="10" t="s">
        <v>1045</v>
      </c>
      <c r="K1110" s="10" t="s">
        <v>5962</v>
      </c>
      <c r="L1110" s="10" t="s">
        <v>5963</v>
      </c>
      <c r="M1110" s="12" t="s">
        <v>5964</v>
      </c>
      <c r="N1110" s="12">
        <v>1712</v>
      </c>
      <c r="O1110" s="15" t="s">
        <v>2349</v>
      </c>
    </row>
    <row r="1111" spans="1:15" x14ac:dyDescent="0.2">
      <c r="A1111" s="10" t="s">
        <v>955</v>
      </c>
      <c r="B1111" s="10">
        <v>20092</v>
      </c>
      <c r="C1111" s="11" t="s">
        <v>1046</v>
      </c>
      <c r="D1111" s="12">
        <v>10</v>
      </c>
      <c r="E1111" s="12">
        <v>29</v>
      </c>
      <c r="F1111" s="13">
        <f t="shared" si="20"/>
        <v>3.0931023816888341E-4</v>
      </c>
      <c r="G1111" s="14">
        <v>1776</v>
      </c>
      <c r="H1111" s="12">
        <v>845</v>
      </c>
      <c r="I1111" s="12">
        <v>931</v>
      </c>
      <c r="J1111" s="10" t="s">
        <v>1046</v>
      </c>
      <c r="K1111" s="10" t="s">
        <v>5965</v>
      </c>
      <c r="L1111" s="10" t="s">
        <v>5966</v>
      </c>
      <c r="M1111" s="12" t="s">
        <v>5967</v>
      </c>
      <c r="N1111" s="12">
        <v>1631</v>
      </c>
      <c r="O1111" s="15" t="s">
        <v>2349</v>
      </c>
    </row>
    <row r="1112" spans="1:15" x14ac:dyDescent="0.2">
      <c r="A1112" s="10" t="s">
        <v>955</v>
      </c>
      <c r="B1112" s="10">
        <v>20093</v>
      </c>
      <c r="C1112" s="11" t="s">
        <v>1047</v>
      </c>
      <c r="D1112" s="12">
        <v>5</v>
      </c>
      <c r="E1112" s="12">
        <v>50</v>
      </c>
      <c r="F1112" s="13">
        <f t="shared" si="20"/>
        <v>5.3329351408428166E-4</v>
      </c>
      <c r="G1112" s="14">
        <v>518</v>
      </c>
      <c r="H1112" s="12">
        <v>247</v>
      </c>
      <c r="I1112" s="12">
        <v>271</v>
      </c>
      <c r="J1112" s="10" t="s">
        <v>1047</v>
      </c>
      <c r="K1112" s="10" t="s">
        <v>5968</v>
      </c>
      <c r="L1112" s="10" t="s">
        <v>5969</v>
      </c>
      <c r="M1112" s="12" t="s">
        <v>5970</v>
      </c>
      <c r="N1112" s="12">
        <v>2305</v>
      </c>
      <c r="O1112" s="15" t="s">
        <v>2349</v>
      </c>
    </row>
    <row r="1113" spans="1:15" x14ac:dyDescent="0.2">
      <c r="A1113" s="10" t="s">
        <v>955</v>
      </c>
      <c r="B1113" s="10">
        <v>20094</v>
      </c>
      <c r="C1113" s="11" t="s">
        <v>1048</v>
      </c>
      <c r="D1113" s="12">
        <v>32</v>
      </c>
      <c r="E1113" s="12">
        <v>64</v>
      </c>
      <c r="F1113" s="13">
        <f t="shared" si="20"/>
        <v>6.8261569802788064E-4</v>
      </c>
      <c r="G1113" s="14">
        <v>1850</v>
      </c>
      <c r="H1113" s="12">
        <v>882</v>
      </c>
      <c r="I1113" s="12">
        <v>968</v>
      </c>
      <c r="J1113" s="10" t="s">
        <v>1048</v>
      </c>
      <c r="K1113" s="10" t="s">
        <v>5971</v>
      </c>
      <c r="L1113" s="10" t="s">
        <v>5972</v>
      </c>
      <c r="M1113" s="12" t="s">
        <v>5973</v>
      </c>
      <c r="N1113" s="12">
        <v>1841</v>
      </c>
      <c r="O1113" s="15" t="s">
        <v>2349</v>
      </c>
    </row>
    <row r="1114" spans="1:15" x14ac:dyDescent="0.2">
      <c r="A1114" s="10" t="s">
        <v>955</v>
      </c>
      <c r="B1114" s="10">
        <v>20095</v>
      </c>
      <c r="C1114" s="11" t="s">
        <v>1049</v>
      </c>
      <c r="D1114" s="12">
        <v>20</v>
      </c>
      <c r="E1114" s="12">
        <v>57</v>
      </c>
      <c r="F1114" s="13">
        <f t="shared" si="20"/>
        <v>6.0795460605608115E-4</v>
      </c>
      <c r="G1114" s="14">
        <v>4562</v>
      </c>
      <c r="H1114" s="12">
        <v>2295</v>
      </c>
      <c r="I1114" s="12">
        <v>2267</v>
      </c>
      <c r="J1114" s="10" t="s">
        <v>1049</v>
      </c>
      <c r="K1114" s="10" t="s">
        <v>5974</v>
      </c>
      <c r="L1114" s="10" t="s">
        <v>5975</v>
      </c>
      <c r="M1114" s="12" t="s">
        <v>5976</v>
      </c>
      <c r="N1114" s="12">
        <v>2008</v>
      </c>
      <c r="O1114" s="15" t="s">
        <v>2349</v>
      </c>
    </row>
    <row r="1115" spans="1:15" x14ac:dyDescent="0.2">
      <c r="A1115" s="10" t="s">
        <v>955</v>
      </c>
      <c r="B1115" s="10">
        <v>20096</v>
      </c>
      <c r="C1115" s="11" t="s">
        <v>1050</v>
      </c>
      <c r="D1115" s="12">
        <v>8</v>
      </c>
      <c r="E1115" s="12">
        <v>23</v>
      </c>
      <c r="F1115" s="13">
        <f t="shared" si="20"/>
        <v>2.4531501647876959E-4</v>
      </c>
      <c r="G1115" s="14">
        <v>756</v>
      </c>
      <c r="H1115" s="12">
        <v>354</v>
      </c>
      <c r="I1115" s="12">
        <v>402</v>
      </c>
      <c r="J1115" s="10" t="s">
        <v>1050</v>
      </c>
      <c r="K1115" s="10" t="s">
        <v>5977</v>
      </c>
      <c r="L1115" s="10" t="s">
        <v>5978</v>
      </c>
      <c r="M1115" s="12" t="s">
        <v>5979</v>
      </c>
      <c r="N1115" s="12">
        <v>2060</v>
      </c>
      <c r="O1115" s="15" t="s">
        <v>2349</v>
      </c>
    </row>
    <row r="1116" spans="1:15" x14ac:dyDescent="0.2">
      <c r="A1116" s="10" t="s">
        <v>955</v>
      </c>
      <c r="B1116" s="10">
        <v>20097</v>
      </c>
      <c r="C1116" s="11" t="s">
        <v>1051</v>
      </c>
      <c r="D1116" s="12">
        <v>5</v>
      </c>
      <c r="E1116" s="12">
        <v>49</v>
      </c>
      <c r="F1116" s="13">
        <f t="shared" si="20"/>
        <v>5.226276438025961E-4</v>
      </c>
      <c r="G1116" s="14">
        <v>1771</v>
      </c>
      <c r="H1116" s="12">
        <v>857</v>
      </c>
      <c r="I1116" s="12">
        <v>914</v>
      </c>
      <c r="J1116" s="10" t="s">
        <v>1051</v>
      </c>
      <c r="K1116" s="10" t="s">
        <v>5980</v>
      </c>
      <c r="L1116" s="10" t="s">
        <v>5981</v>
      </c>
      <c r="M1116" s="12" t="s">
        <v>5982</v>
      </c>
      <c r="N1116" s="12">
        <v>1521</v>
      </c>
      <c r="O1116" s="15" t="s">
        <v>2349</v>
      </c>
    </row>
    <row r="1117" spans="1:15" x14ac:dyDescent="0.2">
      <c r="A1117" s="10" t="s">
        <v>955</v>
      </c>
      <c r="B1117" s="10">
        <v>20098</v>
      </c>
      <c r="C1117" s="11" t="s">
        <v>1052</v>
      </c>
      <c r="D1117" s="12">
        <v>26</v>
      </c>
      <c r="E1117" s="12">
        <v>146</v>
      </c>
      <c r="F1117" s="13">
        <f t="shared" si="20"/>
        <v>1.5572170611261025E-3</v>
      </c>
      <c r="G1117" s="14">
        <v>4233</v>
      </c>
      <c r="H1117" s="12">
        <v>1994</v>
      </c>
      <c r="I1117" s="12">
        <v>2239</v>
      </c>
      <c r="J1117" s="10" t="s">
        <v>1052</v>
      </c>
      <c r="K1117" s="10" t="s">
        <v>5983</v>
      </c>
      <c r="L1117" s="10" t="s">
        <v>5984</v>
      </c>
      <c r="M1117" s="12" t="s">
        <v>5985</v>
      </c>
      <c r="N1117" s="12">
        <v>1570</v>
      </c>
      <c r="O1117" s="15" t="s">
        <v>2349</v>
      </c>
    </row>
    <row r="1118" spans="1:15" x14ac:dyDescent="0.2">
      <c r="A1118" s="10" t="s">
        <v>955</v>
      </c>
      <c r="B1118" s="10">
        <v>20099</v>
      </c>
      <c r="C1118" s="11" t="s">
        <v>1053</v>
      </c>
      <c r="D1118" s="12">
        <v>3</v>
      </c>
      <c r="E1118" s="12">
        <v>14</v>
      </c>
      <c r="F1118" s="13">
        <f t="shared" si="20"/>
        <v>1.4932218394359887E-4</v>
      </c>
      <c r="G1118" s="14">
        <v>381</v>
      </c>
      <c r="H1118" s="12">
        <v>183</v>
      </c>
      <c r="I1118" s="12">
        <v>198</v>
      </c>
      <c r="J1118" s="10" t="s">
        <v>1053</v>
      </c>
      <c r="K1118" s="10" t="s">
        <v>5986</v>
      </c>
      <c r="L1118" s="10" t="s">
        <v>5987</v>
      </c>
      <c r="M1118" s="12" t="s">
        <v>5988</v>
      </c>
      <c r="N1118" s="12">
        <v>1478</v>
      </c>
      <c r="O1118" s="15" t="s">
        <v>2349</v>
      </c>
    </row>
    <row r="1119" spans="1:15" x14ac:dyDescent="0.2">
      <c r="A1119" s="10" t="s">
        <v>955</v>
      </c>
      <c r="B1119" s="10">
        <v>20100</v>
      </c>
      <c r="C1119" s="11" t="s">
        <v>1054</v>
      </c>
      <c r="D1119" s="12">
        <v>5</v>
      </c>
      <c r="E1119" s="12">
        <v>41</v>
      </c>
      <c r="F1119" s="13">
        <f t="shared" si="20"/>
        <v>4.3730068154911099E-4</v>
      </c>
      <c r="G1119" s="14">
        <v>393</v>
      </c>
      <c r="H1119" s="12">
        <v>184</v>
      </c>
      <c r="I1119" s="12">
        <v>209</v>
      </c>
      <c r="J1119" s="10" t="s">
        <v>1054</v>
      </c>
      <c r="K1119" s="10" t="s">
        <v>5989</v>
      </c>
      <c r="L1119" s="10" t="s">
        <v>5990</v>
      </c>
      <c r="M1119" s="12" t="s">
        <v>5991</v>
      </c>
      <c r="N1119" s="12">
        <v>1566</v>
      </c>
      <c r="O1119" s="15" t="s">
        <v>2349</v>
      </c>
    </row>
    <row r="1120" spans="1:15" x14ac:dyDescent="0.2">
      <c r="A1120" s="10" t="s">
        <v>955</v>
      </c>
      <c r="B1120" s="10">
        <v>20101</v>
      </c>
      <c r="C1120" s="11" t="s">
        <v>1055</v>
      </c>
      <c r="D1120" s="12">
        <v>3</v>
      </c>
      <c r="E1120" s="12">
        <v>7</v>
      </c>
      <c r="F1120" s="13">
        <f t="shared" si="20"/>
        <v>7.4661091971799435E-5</v>
      </c>
      <c r="G1120" s="14">
        <v>748</v>
      </c>
      <c r="H1120" s="12">
        <v>337</v>
      </c>
      <c r="I1120" s="12">
        <v>411</v>
      </c>
      <c r="J1120" s="10" t="s">
        <v>1055</v>
      </c>
      <c r="K1120" s="10" t="s">
        <v>5992</v>
      </c>
      <c r="L1120" s="10" t="s">
        <v>5993</v>
      </c>
      <c r="M1120" s="12" t="s">
        <v>5994</v>
      </c>
      <c r="N1120" s="12">
        <v>1418</v>
      </c>
      <c r="O1120" s="15" t="s">
        <v>2349</v>
      </c>
    </row>
    <row r="1121" spans="1:15" x14ac:dyDescent="0.2">
      <c r="A1121" s="10" t="s">
        <v>955</v>
      </c>
      <c r="B1121" s="10">
        <v>20102</v>
      </c>
      <c r="C1121" s="11" t="s">
        <v>1056</v>
      </c>
      <c r="D1121" s="12">
        <v>16</v>
      </c>
      <c r="E1121" s="12">
        <v>69</v>
      </c>
      <c r="F1121" s="13">
        <f t="shared" si="20"/>
        <v>7.3594504943630878E-4</v>
      </c>
      <c r="G1121" s="14">
        <v>5326</v>
      </c>
      <c r="H1121" s="12">
        <v>2555</v>
      </c>
      <c r="I1121" s="12">
        <v>2771</v>
      </c>
      <c r="J1121" s="10" t="s">
        <v>1056</v>
      </c>
      <c r="K1121" s="10" t="s">
        <v>5995</v>
      </c>
      <c r="L1121" s="10" t="s">
        <v>5996</v>
      </c>
      <c r="M1121" s="12" t="s">
        <v>5997</v>
      </c>
      <c r="N1121" s="12">
        <v>1639</v>
      </c>
      <c r="O1121" s="15" t="s">
        <v>2349</v>
      </c>
    </row>
    <row r="1122" spans="1:15" x14ac:dyDescent="0.2">
      <c r="A1122" s="10" t="s">
        <v>955</v>
      </c>
      <c r="B1122" s="10">
        <v>20103</v>
      </c>
      <c r="C1122" s="11" t="s">
        <v>1057</v>
      </c>
      <c r="D1122" s="12">
        <v>7</v>
      </c>
      <c r="E1122" s="12">
        <v>11</v>
      </c>
      <c r="F1122" s="13">
        <f t="shared" si="20"/>
        <v>1.1732457309854197E-4</v>
      </c>
      <c r="G1122" s="14">
        <v>6064</v>
      </c>
      <c r="H1122" s="12">
        <v>2882</v>
      </c>
      <c r="I1122" s="12">
        <v>3182</v>
      </c>
      <c r="J1122" s="10" t="s">
        <v>1057</v>
      </c>
      <c r="K1122" s="10" t="s">
        <v>5998</v>
      </c>
      <c r="L1122" s="10" t="s">
        <v>5999</v>
      </c>
      <c r="M1122" s="12" t="s">
        <v>6000</v>
      </c>
      <c r="N1122" s="12">
        <v>1498</v>
      </c>
      <c r="O1122" s="15" t="s">
        <v>2349</v>
      </c>
    </row>
    <row r="1123" spans="1:15" x14ac:dyDescent="0.2">
      <c r="A1123" s="10" t="s">
        <v>955</v>
      </c>
      <c r="B1123" s="10">
        <v>20104</v>
      </c>
      <c r="C1123" s="11" t="s">
        <v>1058</v>
      </c>
      <c r="D1123" s="12">
        <v>13</v>
      </c>
      <c r="E1123" s="12">
        <v>105</v>
      </c>
      <c r="F1123" s="13">
        <f t="shared" si="20"/>
        <v>1.1199163795769917E-3</v>
      </c>
      <c r="G1123" s="14">
        <v>2705</v>
      </c>
      <c r="H1123" s="12">
        <v>1346</v>
      </c>
      <c r="I1123" s="12">
        <v>1359</v>
      </c>
      <c r="J1123" s="10" t="s">
        <v>6001</v>
      </c>
      <c r="K1123" s="10" t="s">
        <v>6002</v>
      </c>
      <c r="L1123" s="10" t="s">
        <v>6003</v>
      </c>
      <c r="M1123" s="12" t="s">
        <v>6004</v>
      </c>
      <c r="N1123" s="12">
        <v>2020</v>
      </c>
      <c r="O1123" s="15" t="s">
        <v>2349</v>
      </c>
    </row>
    <row r="1124" spans="1:15" x14ac:dyDescent="0.2">
      <c r="A1124" s="10" t="s">
        <v>955</v>
      </c>
      <c r="B1124" s="10">
        <v>20105</v>
      </c>
      <c r="C1124" s="11" t="s">
        <v>1059</v>
      </c>
      <c r="D1124" s="12">
        <v>16</v>
      </c>
      <c r="E1124" s="12">
        <v>110</v>
      </c>
      <c r="F1124" s="13">
        <f t="shared" si="20"/>
        <v>1.1732457309854198E-3</v>
      </c>
      <c r="G1124" s="14">
        <v>7678</v>
      </c>
      <c r="H1124" s="12">
        <v>3532</v>
      </c>
      <c r="I1124" s="12">
        <v>4146</v>
      </c>
      <c r="J1124" s="10" t="s">
        <v>1059</v>
      </c>
      <c r="K1124" s="10" t="s">
        <v>6005</v>
      </c>
      <c r="L1124" s="10" t="s">
        <v>6006</v>
      </c>
      <c r="M1124" s="12" t="s">
        <v>6007</v>
      </c>
      <c r="N1124" s="12">
        <v>2240</v>
      </c>
      <c r="O1124" s="15" t="s">
        <v>2349</v>
      </c>
    </row>
    <row r="1125" spans="1:15" x14ac:dyDescent="0.2">
      <c r="A1125" s="10" t="s">
        <v>955</v>
      </c>
      <c r="B1125" s="10">
        <v>20106</v>
      </c>
      <c r="C1125" s="11" t="s">
        <v>1060</v>
      </c>
      <c r="D1125" s="12">
        <v>8</v>
      </c>
      <c r="E1125" s="12">
        <v>16</v>
      </c>
      <c r="F1125" s="13">
        <f t="shared" si="20"/>
        <v>1.7065392450697016E-4</v>
      </c>
      <c r="G1125" s="14">
        <v>249</v>
      </c>
      <c r="H1125" s="12">
        <v>126</v>
      </c>
      <c r="I1125" s="12">
        <v>123</v>
      </c>
      <c r="J1125" s="10" t="s">
        <v>1060</v>
      </c>
      <c r="K1125" s="10" t="s">
        <v>6008</v>
      </c>
      <c r="L1125" s="10" t="s">
        <v>6009</v>
      </c>
      <c r="M1125" s="12" t="s">
        <v>6010</v>
      </c>
      <c r="N1125" s="12">
        <v>2161</v>
      </c>
      <c r="O1125" s="15" t="s">
        <v>2349</v>
      </c>
    </row>
    <row r="1126" spans="1:15" x14ac:dyDescent="0.2">
      <c r="A1126" s="10" t="s">
        <v>955</v>
      </c>
      <c r="B1126" s="10">
        <v>20107</v>
      </c>
      <c r="C1126" s="11" t="s">
        <v>1061</v>
      </c>
      <c r="D1126" s="12">
        <v>12</v>
      </c>
      <c r="E1126" s="12">
        <v>11</v>
      </c>
      <c r="F1126" s="13">
        <f t="shared" si="20"/>
        <v>1.1732457309854197E-4</v>
      </c>
      <c r="G1126" s="14">
        <v>26282</v>
      </c>
      <c r="H1126" s="12">
        <v>12392</v>
      </c>
      <c r="I1126" s="12">
        <v>13890</v>
      </c>
      <c r="J1126" s="10" t="s">
        <v>6011</v>
      </c>
      <c r="K1126" s="10" t="s">
        <v>6012</v>
      </c>
      <c r="L1126" s="10" t="s">
        <v>6013</v>
      </c>
      <c r="M1126" s="12" t="s">
        <v>6014</v>
      </c>
      <c r="N1126" s="12">
        <v>1556</v>
      </c>
      <c r="O1126" s="15" t="s">
        <v>2349</v>
      </c>
    </row>
    <row r="1127" spans="1:15" x14ac:dyDescent="0.2">
      <c r="A1127" s="10" t="s">
        <v>955</v>
      </c>
      <c r="B1127" s="10">
        <v>20108</v>
      </c>
      <c r="C1127" s="11" t="s">
        <v>1062</v>
      </c>
      <c r="D1127" s="12">
        <v>43</v>
      </c>
      <c r="E1127" s="12">
        <v>191</v>
      </c>
      <c r="F1127" s="13">
        <f t="shared" si="20"/>
        <v>2.037181223801956E-3</v>
      </c>
      <c r="G1127" s="14">
        <v>2936</v>
      </c>
      <c r="H1127" s="12">
        <v>1354</v>
      </c>
      <c r="I1127" s="12">
        <v>1582</v>
      </c>
      <c r="J1127" s="10" t="s">
        <v>1062</v>
      </c>
      <c r="K1127" s="10" t="s">
        <v>6015</v>
      </c>
      <c r="L1127" s="10" t="s">
        <v>6016</v>
      </c>
      <c r="M1127" s="12" t="s">
        <v>6017</v>
      </c>
      <c r="N1127" s="12">
        <v>2339</v>
      </c>
      <c r="O1127" s="15" t="s">
        <v>2349</v>
      </c>
    </row>
    <row r="1128" spans="1:15" x14ac:dyDescent="0.2">
      <c r="A1128" s="10" t="s">
        <v>955</v>
      </c>
      <c r="B1128" s="10">
        <v>20109</v>
      </c>
      <c r="C1128" s="11" t="s">
        <v>1063</v>
      </c>
      <c r="D1128" s="12">
        <v>4</v>
      </c>
      <c r="E1128" s="12">
        <v>77</v>
      </c>
      <c r="F1128" s="13">
        <f t="shared" si="20"/>
        <v>8.2127201168979383E-4</v>
      </c>
      <c r="G1128" s="14">
        <v>1232</v>
      </c>
      <c r="H1128" s="12">
        <v>605</v>
      </c>
      <c r="I1128" s="12">
        <v>627</v>
      </c>
      <c r="J1128" s="10" t="s">
        <v>1063</v>
      </c>
      <c r="K1128" s="10" t="s">
        <v>6018</v>
      </c>
      <c r="L1128" s="10" t="s">
        <v>6019</v>
      </c>
      <c r="M1128" s="10" t="s">
        <v>6020</v>
      </c>
      <c r="N1128" s="10">
        <v>793</v>
      </c>
      <c r="O1128" s="15" t="s">
        <v>2349</v>
      </c>
    </row>
    <row r="1129" spans="1:15" x14ac:dyDescent="0.2">
      <c r="A1129" s="10" t="s">
        <v>955</v>
      </c>
      <c r="B1129" s="10">
        <v>20110</v>
      </c>
      <c r="C1129" s="11" t="s">
        <v>1064</v>
      </c>
      <c r="D1129" s="12">
        <v>12</v>
      </c>
      <c r="E1129" s="12">
        <v>29</v>
      </c>
      <c r="F1129" s="13">
        <f t="shared" si="20"/>
        <v>3.0931023816888341E-4</v>
      </c>
      <c r="G1129" s="14">
        <v>1668</v>
      </c>
      <c r="H1129" s="12">
        <v>740</v>
      </c>
      <c r="I1129" s="12">
        <v>928</v>
      </c>
      <c r="J1129" s="10" t="s">
        <v>1064</v>
      </c>
      <c r="K1129" s="10" t="s">
        <v>6021</v>
      </c>
      <c r="L1129" s="10" t="s">
        <v>6022</v>
      </c>
      <c r="M1129" s="12" t="s">
        <v>6023</v>
      </c>
      <c r="N1129" s="12">
        <v>2109</v>
      </c>
      <c r="O1129" s="15" t="s">
        <v>2349</v>
      </c>
    </row>
    <row r="1130" spans="1:15" x14ac:dyDescent="0.2">
      <c r="A1130" s="10" t="s">
        <v>955</v>
      </c>
      <c r="B1130" s="10">
        <v>20111</v>
      </c>
      <c r="C1130" s="11" t="s">
        <v>1065</v>
      </c>
      <c r="D1130" s="12">
        <v>5</v>
      </c>
      <c r="E1130" s="12">
        <v>69</v>
      </c>
      <c r="F1130" s="13">
        <f t="shared" si="20"/>
        <v>7.3594504943630878E-4</v>
      </c>
      <c r="G1130" s="14">
        <v>4873</v>
      </c>
      <c r="H1130" s="12">
        <v>2316</v>
      </c>
      <c r="I1130" s="12">
        <v>2557</v>
      </c>
      <c r="J1130" s="10" t="s">
        <v>1065</v>
      </c>
      <c r="K1130" s="10" t="s">
        <v>6024</v>
      </c>
      <c r="L1130" s="10" t="s">
        <v>6025</v>
      </c>
      <c r="M1130" s="10" t="s">
        <v>6026</v>
      </c>
      <c r="N1130" s="10">
        <v>392</v>
      </c>
      <c r="O1130" s="15" t="s">
        <v>2349</v>
      </c>
    </row>
    <row r="1131" spans="1:15" x14ac:dyDescent="0.2">
      <c r="A1131" s="10" t="s">
        <v>955</v>
      </c>
      <c r="B1131" s="10">
        <v>20112</v>
      </c>
      <c r="C1131" s="11" t="s">
        <v>1066</v>
      </c>
      <c r="D1131" s="12">
        <v>5</v>
      </c>
      <c r="E1131" s="12">
        <v>92</v>
      </c>
      <c r="F1131" s="13">
        <f t="shared" si="20"/>
        <v>9.8126006591507837E-4</v>
      </c>
      <c r="G1131" s="14">
        <v>2576</v>
      </c>
      <c r="H1131" s="12">
        <v>1225</v>
      </c>
      <c r="I1131" s="12">
        <v>1351</v>
      </c>
      <c r="J1131" s="10" t="s">
        <v>1066</v>
      </c>
      <c r="K1131" s="10" t="s">
        <v>6027</v>
      </c>
      <c r="L1131" s="10" t="s">
        <v>6028</v>
      </c>
      <c r="M1131" s="12" t="s">
        <v>6029</v>
      </c>
      <c r="N1131" s="12">
        <v>1546</v>
      </c>
      <c r="O1131" s="15" t="s">
        <v>2349</v>
      </c>
    </row>
    <row r="1132" spans="1:15" x14ac:dyDescent="0.2">
      <c r="A1132" s="10" t="s">
        <v>955</v>
      </c>
      <c r="B1132" s="10">
        <v>20113</v>
      </c>
      <c r="C1132" s="11" t="s">
        <v>1067</v>
      </c>
      <c r="D1132" s="12">
        <v>11</v>
      </c>
      <c r="E1132" s="12">
        <v>121</v>
      </c>
      <c r="F1132" s="13">
        <f t="shared" si="20"/>
        <v>1.2905703040839618E-3</v>
      </c>
      <c r="G1132" s="14">
        <v>3169</v>
      </c>
      <c r="H1132" s="12">
        <v>1525</v>
      </c>
      <c r="I1132" s="12">
        <v>1644</v>
      </c>
      <c r="J1132" s="10" t="s">
        <v>1067</v>
      </c>
      <c r="K1132" s="10" t="s">
        <v>6030</v>
      </c>
      <c r="L1132" s="10" t="s">
        <v>6031</v>
      </c>
      <c r="M1132" s="10" t="s">
        <v>6032</v>
      </c>
      <c r="N1132" s="10">
        <v>986</v>
      </c>
      <c r="O1132" s="15" t="s">
        <v>2349</v>
      </c>
    </row>
    <row r="1133" spans="1:15" x14ac:dyDescent="0.2">
      <c r="A1133" s="10" t="s">
        <v>955</v>
      </c>
      <c r="B1133" s="10">
        <v>20114</v>
      </c>
      <c r="C1133" s="11" t="s">
        <v>1068</v>
      </c>
      <c r="D1133" s="12">
        <v>8</v>
      </c>
      <c r="E1133" s="12">
        <v>30</v>
      </c>
      <c r="F1133" s="13">
        <f t="shared" si="20"/>
        <v>3.1997610845056903E-4</v>
      </c>
      <c r="G1133" s="14">
        <v>674</v>
      </c>
      <c r="H1133" s="12">
        <v>325</v>
      </c>
      <c r="I1133" s="12">
        <v>349</v>
      </c>
      <c r="J1133" s="10" t="s">
        <v>6033</v>
      </c>
      <c r="K1133" s="10" t="s">
        <v>6034</v>
      </c>
      <c r="L1133" s="10" t="s">
        <v>6035</v>
      </c>
      <c r="M1133" s="12" t="s">
        <v>6036</v>
      </c>
      <c r="N1133" s="12">
        <v>1600</v>
      </c>
      <c r="O1133" s="15" t="s">
        <v>2349</v>
      </c>
    </row>
    <row r="1134" spans="1:15" x14ac:dyDescent="0.2">
      <c r="A1134" s="10" t="s">
        <v>955</v>
      </c>
      <c r="B1134" s="10">
        <v>20115</v>
      </c>
      <c r="C1134" s="11" t="s">
        <v>1069</v>
      </c>
      <c r="D1134" s="12">
        <v>13</v>
      </c>
      <c r="E1134" s="12">
        <v>31</v>
      </c>
      <c r="F1134" s="13">
        <f t="shared" si="20"/>
        <v>3.3064197873225465E-4</v>
      </c>
      <c r="G1134" s="14">
        <v>10391</v>
      </c>
      <c r="H1134" s="12">
        <v>4998</v>
      </c>
      <c r="I1134" s="12">
        <v>5393</v>
      </c>
      <c r="J1134" s="10" t="s">
        <v>1069</v>
      </c>
      <c r="K1134" s="10" t="s">
        <v>6037</v>
      </c>
      <c r="L1134" s="10" t="s">
        <v>6038</v>
      </c>
      <c r="M1134" s="12" t="s">
        <v>6039</v>
      </c>
      <c r="N1134" s="12">
        <v>1517</v>
      </c>
      <c r="O1134" s="15" t="s">
        <v>2349</v>
      </c>
    </row>
    <row r="1135" spans="1:15" x14ac:dyDescent="0.2">
      <c r="A1135" s="10" t="s">
        <v>955</v>
      </c>
      <c r="B1135" s="10">
        <v>20116</v>
      </c>
      <c r="C1135" s="11" t="s">
        <v>1070</v>
      </c>
      <c r="D1135" s="12">
        <v>12</v>
      </c>
      <c r="E1135" s="12">
        <v>57</v>
      </c>
      <c r="F1135" s="13">
        <f t="shared" si="20"/>
        <v>6.0795460605608115E-4</v>
      </c>
      <c r="G1135" s="14">
        <v>4131</v>
      </c>
      <c r="H1135" s="12">
        <v>1951</v>
      </c>
      <c r="I1135" s="12">
        <v>2180</v>
      </c>
      <c r="J1135" s="10" t="s">
        <v>1070</v>
      </c>
      <c r="K1135" s="10" t="s">
        <v>6040</v>
      </c>
      <c r="L1135" s="10" t="s">
        <v>6041</v>
      </c>
      <c r="M1135" s="10" t="s">
        <v>6042</v>
      </c>
      <c r="N1135" s="10">
        <v>687</v>
      </c>
      <c r="O1135" s="15" t="s">
        <v>2349</v>
      </c>
    </row>
    <row r="1136" spans="1:15" x14ac:dyDescent="0.2">
      <c r="A1136" s="10" t="s">
        <v>955</v>
      </c>
      <c r="B1136" s="10">
        <v>20117</v>
      </c>
      <c r="C1136" s="11" t="s">
        <v>1071</v>
      </c>
      <c r="D1136" s="12">
        <v>14</v>
      </c>
      <c r="E1136" s="12">
        <v>156</v>
      </c>
      <c r="F1136" s="13">
        <f t="shared" si="20"/>
        <v>1.663875763942959E-3</v>
      </c>
      <c r="G1136" s="14">
        <v>2213</v>
      </c>
      <c r="H1136" s="12">
        <v>1070</v>
      </c>
      <c r="I1136" s="12">
        <v>1143</v>
      </c>
      <c r="J1136" s="10" t="s">
        <v>1071</v>
      </c>
      <c r="K1136" s="10" t="s">
        <v>6043</v>
      </c>
      <c r="L1136" s="10" t="s">
        <v>6044</v>
      </c>
      <c r="M1136" s="12" t="s">
        <v>6045</v>
      </c>
      <c r="N1136" s="12">
        <v>1225</v>
      </c>
      <c r="O1136" s="15" t="s">
        <v>2349</v>
      </c>
    </row>
    <row r="1137" spans="1:15" x14ac:dyDescent="0.2">
      <c r="A1137" s="10" t="s">
        <v>955</v>
      </c>
      <c r="B1137" s="10">
        <v>20118</v>
      </c>
      <c r="C1137" s="11" t="s">
        <v>1072</v>
      </c>
      <c r="D1137" s="12">
        <v>7</v>
      </c>
      <c r="E1137" s="12">
        <v>24</v>
      </c>
      <c r="F1137" s="13">
        <f t="shared" si="20"/>
        <v>2.5598088676045521E-4</v>
      </c>
      <c r="G1137" s="14">
        <v>2389</v>
      </c>
      <c r="H1137" s="12">
        <v>994</v>
      </c>
      <c r="I1137" s="12">
        <v>1395</v>
      </c>
      <c r="J1137" s="10" t="s">
        <v>1072</v>
      </c>
      <c r="K1137" s="10" t="s">
        <v>6046</v>
      </c>
      <c r="L1137" s="10" t="s">
        <v>6047</v>
      </c>
      <c r="M1137" s="12" t="s">
        <v>6048</v>
      </c>
      <c r="N1137" s="12">
        <v>1798</v>
      </c>
      <c r="O1137" s="15" t="s">
        <v>2349</v>
      </c>
    </row>
    <row r="1138" spans="1:15" x14ac:dyDescent="0.2">
      <c r="A1138" s="10" t="s">
        <v>955</v>
      </c>
      <c r="B1138" s="10">
        <v>20119</v>
      </c>
      <c r="C1138" s="11" t="s">
        <v>1073</v>
      </c>
      <c r="D1138" s="12">
        <v>6</v>
      </c>
      <c r="E1138" s="12">
        <v>86</v>
      </c>
      <c r="F1138" s="13">
        <f t="shared" si="20"/>
        <v>9.1726484422496456E-4</v>
      </c>
      <c r="G1138" s="14">
        <v>735</v>
      </c>
      <c r="H1138" s="12">
        <v>325</v>
      </c>
      <c r="I1138" s="12">
        <v>410</v>
      </c>
      <c r="J1138" s="10" t="s">
        <v>1073</v>
      </c>
      <c r="K1138" s="10" t="s">
        <v>6049</v>
      </c>
      <c r="L1138" s="10" t="s">
        <v>6050</v>
      </c>
      <c r="M1138" s="12" t="s">
        <v>6051</v>
      </c>
      <c r="N1138" s="12">
        <v>1795</v>
      </c>
      <c r="O1138" s="15" t="s">
        <v>2349</v>
      </c>
    </row>
    <row r="1139" spans="1:15" x14ac:dyDescent="0.2">
      <c r="A1139" s="10" t="s">
        <v>955</v>
      </c>
      <c r="B1139" s="10">
        <v>20120</v>
      </c>
      <c r="C1139" s="11" t="s">
        <v>1074</v>
      </c>
      <c r="D1139" s="12">
        <v>3</v>
      </c>
      <c r="E1139" s="12">
        <v>9</v>
      </c>
      <c r="F1139" s="13">
        <f t="shared" si="20"/>
        <v>9.5992832535170711E-5</v>
      </c>
      <c r="G1139" s="14">
        <v>449</v>
      </c>
      <c r="H1139" s="12">
        <v>242</v>
      </c>
      <c r="I1139" s="12">
        <v>207</v>
      </c>
      <c r="J1139" s="10" t="s">
        <v>1074</v>
      </c>
      <c r="K1139" s="10" t="s">
        <v>6052</v>
      </c>
      <c r="L1139" s="10" t="s">
        <v>6053</v>
      </c>
      <c r="M1139" s="12" t="s">
        <v>6054</v>
      </c>
      <c r="N1139" s="12">
        <v>1424</v>
      </c>
      <c r="O1139" s="15" t="s">
        <v>2349</v>
      </c>
    </row>
    <row r="1140" spans="1:15" x14ac:dyDescent="0.2">
      <c r="A1140" s="10" t="s">
        <v>955</v>
      </c>
      <c r="B1140" s="10">
        <v>20121</v>
      </c>
      <c r="C1140" s="11" t="s">
        <v>1075</v>
      </c>
      <c r="D1140" s="12">
        <v>16</v>
      </c>
      <c r="E1140" s="12">
        <v>75</v>
      </c>
      <c r="F1140" s="13">
        <f t="shared" si="20"/>
        <v>7.999402711264226E-4</v>
      </c>
      <c r="G1140" s="14">
        <v>596</v>
      </c>
      <c r="H1140" s="12">
        <v>289</v>
      </c>
      <c r="I1140" s="12">
        <v>307</v>
      </c>
      <c r="J1140" s="10" t="s">
        <v>1075</v>
      </c>
      <c r="K1140" s="10" t="s">
        <v>6055</v>
      </c>
      <c r="L1140" s="10" t="s">
        <v>6056</v>
      </c>
      <c r="M1140" s="12" t="s">
        <v>6057</v>
      </c>
      <c r="N1140" s="12">
        <v>2280</v>
      </c>
      <c r="O1140" s="15" t="s">
        <v>2349</v>
      </c>
    </row>
    <row r="1141" spans="1:15" x14ac:dyDescent="0.2">
      <c r="A1141" s="10" t="s">
        <v>955</v>
      </c>
      <c r="B1141" s="10">
        <v>20122</v>
      </c>
      <c r="C1141" s="11" t="s">
        <v>1076</v>
      </c>
      <c r="D1141" s="12">
        <v>6</v>
      </c>
      <c r="E1141" s="12">
        <v>93</v>
      </c>
      <c r="F1141" s="13">
        <f t="shared" si="20"/>
        <v>9.9192593619676405E-4</v>
      </c>
      <c r="G1141" s="14">
        <v>653</v>
      </c>
      <c r="H1141" s="12">
        <v>321</v>
      </c>
      <c r="I1141" s="12">
        <v>332</v>
      </c>
      <c r="J1141" s="10" t="s">
        <v>1076</v>
      </c>
      <c r="K1141" s="10" t="s">
        <v>6058</v>
      </c>
      <c r="L1141" s="10" t="s">
        <v>6059</v>
      </c>
      <c r="M1141" s="10" t="s">
        <v>6060</v>
      </c>
      <c r="N1141" s="10">
        <v>860</v>
      </c>
      <c r="O1141" s="15" t="s">
        <v>2349</v>
      </c>
    </row>
    <row r="1142" spans="1:15" x14ac:dyDescent="0.2">
      <c r="A1142" s="10" t="s">
        <v>955</v>
      </c>
      <c r="B1142" s="10">
        <v>20123</v>
      </c>
      <c r="C1142" s="11" t="s">
        <v>1077</v>
      </c>
      <c r="D1142" s="12">
        <v>11</v>
      </c>
      <c r="E1142" s="12">
        <v>109</v>
      </c>
      <c r="F1142" s="13">
        <f t="shared" si="20"/>
        <v>1.1625798607037342E-3</v>
      </c>
      <c r="G1142" s="14">
        <v>2829</v>
      </c>
      <c r="H1142" s="12">
        <v>1355</v>
      </c>
      <c r="I1142" s="12">
        <v>1474</v>
      </c>
      <c r="J1142" s="10" t="s">
        <v>1077</v>
      </c>
      <c r="K1142" s="10" t="s">
        <v>6061</v>
      </c>
      <c r="L1142" s="10" t="s">
        <v>6062</v>
      </c>
      <c r="M1142" s="12" t="s">
        <v>6063</v>
      </c>
      <c r="N1142" s="12">
        <v>1628</v>
      </c>
      <c r="O1142" s="15" t="s">
        <v>2349</v>
      </c>
    </row>
    <row r="1143" spans="1:15" x14ac:dyDescent="0.2">
      <c r="A1143" s="10" t="s">
        <v>955</v>
      </c>
      <c r="B1143" s="10">
        <v>20124</v>
      </c>
      <c r="C1143" s="11" t="s">
        <v>1078</v>
      </c>
      <c r="D1143" s="12">
        <v>27</v>
      </c>
      <c r="E1143" s="12">
        <v>208</v>
      </c>
      <c r="F1143" s="13">
        <f t="shared" si="20"/>
        <v>2.218501018590612E-3</v>
      </c>
      <c r="G1143" s="14">
        <v>19696</v>
      </c>
      <c r="H1143" s="12">
        <v>9771</v>
      </c>
      <c r="I1143" s="12">
        <v>9925</v>
      </c>
      <c r="J1143" s="10" t="s">
        <v>1078</v>
      </c>
      <c r="K1143" s="10" t="s">
        <v>6064</v>
      </c>
      <c r="L1143" s="10" t="s">
        <v>6065</v>
      </c>
      <c r="M1143" s="10" t="s">
        <v>6066</v>
      </c>
      <c r="N1143" s="10">
        <v>38</v>
      </c>
      <c r="O1143" s="15" t="s">
        <v>2349</v>
      </c>
    </row>
    <row r="1144" spans="1:15" x14ac:dyDescent="0.2">
      <c r="A1144" s="10" t="s">
        <v>955</v>
      </c>
      <c r="B1144" s="10">
        <v>20125</v>
      </c>
      <c r="C1144" s="11" t="s">
        <v>1079</v>
      </c>
      <c r="D1144" s="12">
        <v>49</v>
      </c>
      <c r="E1144" s="12">
        <v>2305</v>
      </c>
      <c r="F1144" s="13">
        <f t="shared" si="20"/>
        <v>2.4584830999285386E-2</v>
      </c>
      <c r="G1144" s="14">
        <v>11662</v>
      </c>
      <c r="H1144" s="12">
        <v>5866</v>
      </c>
      <c r="I1144" s="12">
        <v>5796</v>
      </c>
      <c r="J1144" s="10" t="s">
        <v>1079</v>
      </c>
      <c r="K1144" s="10" t="s">
        <v>6067</v>
      </c>
      <c r="L1144" s="10" t="s">
        <v>6068</v>
      </c>
      <c r="M1144" s="10" t="s">
        <v>6069</v>
      </c>
      <c r="N1144" s="10">
        <v>876</v>
      </c>
      <c r="O1144" s="15" t="s">
        <v>2349</v>
      </c>
    </row>
    <row r="1145" spans="1:15" x14ac:dyDescent="0.2">
      <c r="A1145" s="10" t="s">
        <v>955</v>
      </c>
      <c r="B1145" s="10">
        <v>20126</v>
      </c>
      <c r="C1145" s="11" t="s">
        <v>1080</v>
      </c>
      <c r="D1145" s="12">
        <v>10</v>
      </c>
      <c r="E1145" s="12">
        <v>137</v>
      </c>
      <c r="F1145" s="13">
        <f t="shared" si="20"/>
        <v>1.4612242285909319E-3</v>
      </c>
      <c r="G1145" s="14">
        <v>5396</v>
      </c>
      <c r="H1145" s="12">
        <v>2578</v>
      </c>
      <c r="I1145" s="12">
        <v>2818</v>
      </c>
      <c r="J1145" s="10" t="s">
        <v>1080</v>
      </c>
      <c r="K1145" s="10" t="s">
        <v>6070</v>
      </c>
      <c r="L1145" s="10" t="s">
        <v>6071</v>
      </c>
      <c r="M1145" s="12" t="s">
        <v>6072</v>
      </c>
      <c r="N1145" s="12">
        <v>1745</v>
      </c>
      <c r="O1145" s="15" t="s">
        <v>2349</v>
      </c>
    </row>
    <row r="1146" spans="1:15" x14ac:dyDescent="0.2">
      <c r="A1146" s="10" t="s">
        <v>955</v>
      </c>
      <c r="B1146" s="10">
        <v>20127</v>
      </c>
      <c r="C1146" s="11" t="s">
        <v>1081</v>
      </c>
      <c r="D1146" s="12">
        <v>9</v>
      </c>
      <c r="E1146" s="12">
        <v>32</v>
      </c>
      <c r="F1146" s="13">
        <f t="shared" si="20"/>
        <v>3.4130784901394032E-4</v>
      </c>
      <c r="G1146" s="14">
        <v>1252</v>
      </c>
      <c r="H1146" s="12">
        <v>576</v>
      </c>
      <c r="I1146" s="12">
        <v>676</v>
      </c>
      <c r="J1146" s="10" t="s">
        <v>1081</v>
      </c>
      <c r="K1146" s="10" t="s">
        <v>6073</v>
      </c>
      <c r="L1146" s="10" t="s">
        <v>6074</v>
      </c>
      <c r="M1146" s="12" t="s">
        <v>6075</v>
      </c>
      <c r="N1146" s="12">
        <v>2320</v>
      </c>
      <c r="O1146" s="15" t="s">
        <v>2349</v>
      </c>
    </row>
    <row r="1147" spans="1:15" x14ac:dyDescent="0.2">
      <c r="A1147" s="10" t="s">
        <v>955</v>
      </c>
      <c r="B1147" s="10">
        <v>20128</v>
      </c>
      <c r="C1147" s="11" t="s">
        <v>1082</v>
      </c>
      <c r="D1147" s="12">
        <v>4</v>
      </c>
      <c r="E1147" s="12">
        <v>17</v>
      </c>
      <c r="F1147" s="13">
        <f t="shared" si="20"/>
        <v>1.8131979478865578E-4</v>
      </c>
      <c r="G1147" s="14">
        <v>1342</v>
      </c>
      <c r="H1147" s="12">
        <v>636</v>
      </c>
      <c r="I1147" s="12">
        <v>706</v>
      </c>
      <c r="J1147" s="10" t="s">
        <v>1082</v>
      </c>
      <c r="K1147" s="10" t="s">
        <v>6076</v>
      </c>
      <c r="L1147" s="10" t="s">
        <v>6077</v>
      </c>
      <c r="M1147" s="12" t="s">
        <v>6078</v>
      </c>
      <c r="N1147" s="12">
        <v>1228</v>
      </c>
      <c r="O1147" s="15" t="s">
        <v>2349</v>
      </c>
    </row>
    <row r="1148" spans="1:15" x14ac:dyDescent="0.2">
      <c r="A1148" s="10" t="s">
        <v>955</v>
      </c>
      <c r="B1148" s="10">
        <v>20129</v>
      </c>
      <c r="C1148" s="11" t="s">
        <v>1083</v>
      </c>
      <c r="D1148" s="12">
        <v>9</v>
      </c>
      <c r="E1148" s="12">
        <v>53</v>
      </c>
      <c r="F1148" s="13">
        <f t="shared" si="20"/>
        <v>5.6529112492933857E-4</v>
      </c>
      <c r="G1148" s="14">
        <v>356</v>
      </c>
      <c r="H1148" s="12">
        <v>175</v>
      </c>
      <c r="I1148" s="12">
        <v>181</v>
      </c>
      <c r="J1148" s="10" t="s">
        <v>1083</v>
      </c>
      <c r="K1148" s="10" t="s">
        <v>6079</v>
      </c>
      <c r="L1148" s="10" t="s">
        <v>6080</v>
      </c>
      <c r="M1148" s="12" t="s">
        <v>6081</v>
      </c>
      <c r="N1148" s="12">
        <v>2075</v>
      </c>
      <c r="O1148" s="15" t="s">
        <v>2349</v>
      </c>
    </row>
    <row r="1149" spans="1:15" x14ac:dyDescent="0.2">
      <c r="A1149" s="10" t="s">
        <v>955</v>
      </c>
      <c r="B1149" s="10">
        <v>20130</v>
      </c>
      <c r="C1149" s="11" t="s">
        <v>1084</v>
      </c>
      <c r="D1149" s="12">
        <v>8</v>
      </c>
      <c r="E1149" s="12">
        <v>355</v>
      </c>
      <c r="F1149" s="13">
        <f t="shared" ref="F1149:F1212" si="21">E1149/93757</f>
        <v>3.7863839499984002E-3</v>
      </c>
      <c r="G1149" s="14">
        <v>5180</v>
      </c>
      <c r="H1149" s="12">
        <v>2587</v>
      </c>
      <c r="I1149" s="12">
        <v>2593</v>
      </c>
      <c r="J1149" s="10" t="s">
        <v>6082</v>
      </c>
      <c r="K1149" s="10" t="s">
        <v>6083</v>
      </c>
      <c r="L1149" s="10" t="s">
        <v>6084</v>
      </c>
      <c r="M1149" s="10" t="s">
        <v>6085</v>
      </c>
      <c r="N1149" s="10">
        <v>13</v>
      </c>
      <c r="O1149" s="15" t="s">
        <v>2349</v>
      </c>
    </row>
    <row r="1150" spans="1:15" x14ac:dyDescent="0.2">
      <c r="A1150" s="10" t="s">
        <v>955</v>
      </c>
      <c r="B1150" s="10">
        <v>20131</v>
      </c>
      <c r="C1150" s="11" t="s">
        <v>1085</v>
      </c>
      <c r="D1150" s="12">
        <v>26</v>
      </c>
      <c r="E1150" s="12">
        <v>310</v>
      </c>
      <c r="F1150" s="13">
        <f t="shared" si="21"/>
        <v>3.3064197873225467E-3</v>
      </c>
      <c r="G1150" s="14">
        <v>11411</v>
      </c>
      <c r="H1150" s="12">
        <v>5413</v>
      </c>
      <c r="I1150" s="12">
        <v>5998</v>
      </c>
      <c r="J1150" s="10" t="s">
        <v>1085</v>
      </c>
      <c r="K1150" s="10" t="s">
        <v>3719</v>
      </c>
      <c r="L1150" s="10" t="s">
        <v>6086</v>
      </c>
      <c r="M1150" s="12" t="s">
        <v>6087</v>
      </c>
      <c r="N1150" s="12">
        <v>1693</v>
      </c>
      <c r="O1150" s="15" t="s">
        <v>2349</v>
      </c>
    </row>
    <row r="1151" spans="1:15" x14ac:dyDescent="0.2">
      <c r="A1151" s="10" t="s">
        <v>955</v>
      </c>
      <c r="B1151" s="10">
        <v>20132</v>
      </c>
      <c r="C1151" s="11" t="s">
        <v>1086</v>
      </c>
      <c r="D1151" s="12">
        <v>7</v>
      </c>
      <c r="E1151" s="12">
        <v>10</v>
      </c>
      <c r="F1151" s="13">
        <f t="shared" si="21"/>
        <v>1.0665870281685634E-4</v>
      </c>
      <c r="G1151" s="14">
        <v>1380</v>
      </c>
      <c r="H1151" s="12">
        <v>666</v>
      </c>
      <c r="I1151" s="12">
        <v>714</v>
      </c>
      <c r="J1151" s="10" t="s">
        <v>1086</v>
      </c>
      <c r="K1151" s="10" t="s">
        <v>6088</v>
      </c>
      <c r="L1151" s="10" t="s">
        <v>6089</v>
      </c>
      <c r="M1151" s="12" t="s">
        <v>6090</v>
      </c>
      <c r="N1151" s="12">
        <v>1519</v>
      </c>
      <c r="O1151" s="15" t="s">
        <v>2349</v>
      </c>
    </row>
    <row r="1152" spans="1:15" x14ac:dyDescent="0.2">
      <c r="A1152" s="10" t="s">
        <v>955</v>
      </c>
      <c r="B1152" s="10">
        <v>20133</v>
      </c>
      <c r="C1152" s="11" t="s">
        <v>1087</v>
      </c>
      <c r="D1152" s="12">
        <v>37</v>
      </c>
      <c r="E1152" s="12">
        <v>109</v>
      </c>
      <c r="F1152" s="13">
        <f t="shared" si="21"/>
        <v>1.1625798607037342E-3</v>
      </c>
      <c r="G1152" s="14">
        <v>3934</v>
      </c>
      <c r="H1152" s="12">
        <v>1878</v>
      </c>
      <c r="I1152" s="12">
        <v>2056</v>
      </c>
      <c r="J1152" s="10" t="s">
        <v>1087</v>
      </c>
      <c r="K1152" s="10" t="s">
        <v>6091</v>
      </c>
      <c r="L1152" s="10" t="s">
        <v>6092</v>
      </c>
      <c r="M1152" s="12" t="s">
        <v>6093</v>
      </c>
      <c r="N1152" s="12">
        <v>2474</v>
      </c>
      <c r="O1152" s="15" t="s">
        <v>2349</v>
      </c>
    </row>
    <row r="1153" spans="1:15" x14ac:dyDescent="0.2">
      <c r="A1153" s="10" t="s">
        <v>955</v>
      </c>
      <c r="B1153" s="10">
        <v>20134</v>
      </c>
      <c r="C1153" s="11" t="s">
        <v>1088</v>
      </c>
      <c r="D1153" s="12">
        <v>46</v>
      </c>
      <c r="E1153" s="12">
        <v>134</v>
      </c>
      <c r="F1153" s="13">
        <f t="shared" si="21"/>
        <v>1.4292266177458749E-3</v>
      </c>
      <c r="G1153" s="14">
        <v>28500</v>
      </c>
      <c r="H1153" s="12">
        <v>13405</v>
      </c>
      <c r="I1153" s="12">
        <v>15095</v>
      </c>
      <c r="J1153" s="10" t="s">
        <v>6094</v>
      </c>
      <c r="K1153" s="10" t="s">
        <v>6095</v>
      </c>
      <c r="L1153" s="10" t="s">
        <v>6096</v>
      </c>
      <c r="M1153" s="10" t="s">
        <v>6097</v>
      </c>
      <c r="N1153" s="10">
        <v>137</v>
      </c>
      <c r="O1153" s="15" t="s">
        <v>2349</v>
      </c>
    </row>
    <row r="1154" spans="1:15" x14ac:dyDescent="0.2">
      <c r="A1154" s="10" t="s">
        <v>955</v>
      </c>
      <c r="B1154" s="10">
        <v>20135</v>
      </c>
      <c r="C1154" s="11" t="s">
        <v>1089</v>
      </c>
      <c r="D1154" s="12">
        <v>35</v>
      </c>
      <c r="E1154" s="12">
        <v>99</v>
      </c>
      <c r="F1154" s="13">
        <f t="shared" si="21"/>
        <v>1.0559211578868779E-3</v>
      </c>
      <c r="G1154" s="14">
        <v>8231</v>
      </c>
      <c r="H1154" s="12">
        <v>3940</v>
      </c>
      <c r="I1154" s="12">
        <v>4291</v>
      </c>
      <c r="J1154" s="10" t="s">
        <v>1089</v>
      </c>
      <c r="K1154" s="10" t="s">
        <v>6098</v>
      </c>
      <c r="L1154" s="10" t="s">
        <v>6099</v>
      </c>
      <c r="M1154" s="12" t="s">
        <v>6100</v>
      </c>
      <c r="N1154" s="12">
        <v>1651</v>
      </c>
      <c r="O1154" s="15" t="s">
        <v>2349</v>
      </c>
    </row>
    <row r="1155" spans="1:15" x14ac:dyDescent="0.2">
      <c r="A1155" s="10" t="s">
        <v>955</v>
      </c>
      <c r="B1155" s="10">
        <v>20136</v>
      </c>
      <c r="C1155" s="11" t="s">
        <v>1090</v>
      </c>
      <c r="D1155" s="12">
        <v>31</v>
      </c>
      <c r="E1155" s="12">
        <v>448</v>
      </c>
      <c r="F1155" s="13">
        <f t="shared" si="21"/>
        <v>4.7783098861951638E-3</v>
      </c>
      <c r="G1155" s="14">
        <v>12191</v>
      </c>
      <c r="H1155" s="12">
        <v>5848</v>
      </c>
      <c r="I1155" s="12">
        <v>6343</v>
      </c>
      <c r="J1155" s="10" t="s">
        <v>1090</v>
      </c>
      <c r="K1155" s="10" t="s">
        <v>6101</v>
      </c>
      <c r="L1155" s="10" t="s">
        <v>6102</v>
      </c>
      <c r="M1155" s="10" t="s">
        <v>6103</v>
      </c>
      <c r="N1155" s="10">
        <v>113</v>
      </c>
      <c r="O1155" s="15" t="s">
        <v>2349</v>
      </c>
    </row>
    <row r="1156" spans="1:15" x14ac:dyDescent="0.2">
      <c r="A1156" s="10" t="s">
        <v>955</v>
      </c>
      <c r="B1156" s="10">
        <v>20137</v>
      </c>
      <c r="C1156" s="11" t="s">
        <v>1091</v>
      </c>
      <c r="D1156" s="12">
        <v>31</v>
      </c>
      <c r="E1156" s="12">
        <v>280</v>
      </c>
      <c r="F1156" s="13">
        <f t="shared" si="21"/>
        <v>2.9864436788719774E-3</v>
      </c>
      <c r="G1156" s="14">
        <v>3450</v>
      </c>
      <c r="H1156" s="12">
        <v>1697</v>
      </c>
      <c r="I1156" s="12">
        <v>1753</v>
      </c>
      <c r="J1156" s="10" t="s">
        <v>1091</v>
      </c>
      <c r="K1156" s="10" t="s">
        <v>6104</v>
      </c>
      <c r="L1156" s="10" t="s">
        <v>6105</v>
      </c>
      <c r="M1156" s="12" t="s">
        <v>6106</v>
      </c>
      <c r="N1156" s="12">
        <v>1320</v>
      </c>
      <c r="O1156" s="15" t="s">
        <v>2349</v>
      </c>
    </row>
    <row r="1157" spans="1:15" x14ac:dyDescent="0.2">
      <c r="A1157" s="10" t="s">
        <v>955</v>
      </c>
      <c r="B1157" s="10">
        <v>20138</v>
      </c>
      <c r="C1157" s="11" t="s">
        <v>1092</v>
      </c>
      <c r="D1157" s="12">
        <v>4</v>
      </c>
      <c r="E1157" s="12">
        <v>45</v>
      </c>
      <c r="F1157" s="13">
        <f t="shared" si="21"/>
        <v>4.7996416267585352E-4</v>
      </c>
      <c r="G1157" s="14">
        <v>451</v>
      </c>
      <c r="H1157" s="12">
        <v>212</v>
      </c>
      <c r="I1157" s="12">
        <v>239</v>
      </c>
      <c r="J1157" s="10" t="s">
        <v>1092</v>
      </c>
      <c r="K1157" s="10" t="s">
        <v>6107</v>
      </c>
      <c r="L1157" s="10" t="s">
        <v>6108</v>
      </c>
      <c r="M1157" s="12" t="s">
        <v>6109</v>
      </c>
      <c r="N1157" s="12">
        <v>1680</v>
      </c>
      <c r="O1157" s="15" t="s">
        <v>2349</v>
      </c>
    </row>
    <row r="1158" spans="1:15" x14ac:dyDescent="0.2">
      <c r="A1158" s="10" t="s">
        <v>955</v>
      </c>
      <c r="B1158" s="10">
        <v>20139</v>
      </c>
      <c r="C1158" s="11" t="s">
        <v>1093</v>
      </c>
      <c r="D1158" s="12">
        <v>16</v>
      </c>
      <c r="E1158" s="12">
        <v>62</v>
      </c>
      <c r="F1158" s="13">
        <f t="shared" si="21"/>
        <v>6.6128395746450929E-4</v>
      </c>
      <c r="G1158" s="14">
        <v>2195</v>
      </c>
      <c r="H1158" s="12">
        <v>1061</v>
      </c>
      <c r="I1158" s="12">
        <v>1134</v>
      </c>
      <c r="J1158" s="10" t="s">
        <v>1093</v>
      </c>
      <c r="K1158" s="10" t="s">
        <v>6110</v>
      </c>
      <c r="L1158" s="10" t="s">
        <v>6111</v>
      </c>
      <c r="M1158" s="12" t="s">
        <v>6112</v>
      </c>
      <c r="N1158" s="12">
        <v>1383</v>
      </c>
      <c r="O1158" s="15" t="s">
        <v>2349</v>
      </c>
    </row>
    <row r="1159" spans="1:15" x14ac:dyDescent="0.2">
      <c r="A1159" s="10" t="s">
        <v>955</v>
      </c>
      <c r="B1159" s="10">
        <v>20140</v>
      </c>
      <c r="C1159" s="11" t="s">
        <v>1094</v>
      </c>
      <c r="D1159" s="12">
        <v>5</v>
      </c>
      <c r="E1159" s="12">
        <v>23</v>
      </c>
      <c r="F1159" s="13">
        <f t="shared" si="21"/>
        <v>2.4531501647876959E-4</v>
      </c>
      <c r="G1159" s="14">
        <v>812</v>
      </c>
      <c r="H1159" s="12">
        <v>397</v>
      </c>
      <c r="I1159" s="12">
        <v>415</v>
      </c>
      <c r="J1159" s="10" t="s">
        <v>1094</v>
      </c>
      <c r="K1159" s="10" t="s">
        <v>6113</v>
      </c>
      <c r="L1159" s="10" t="s">
        <v>6114</v>
      </c>
      <c r="M1159" s="12" t="s">
        <v>6115</v>
      </c>
      <c r="N1159" s="12">
        <v>2111</v>
      </c>
      <c r="O1159" s="15" t="s">
        <v>2349</v>
      </c>
    </row>
    <row r="1160" spans="1:15" x14ac:dyDescent="0.2">
      <c r="A1160" s="10" t="s">
        <v>955</v>
      </c>
      <c r="B1160" s="10">
        <v>20141</v>
      </c>
      <c r="C1160" s="11" t="s">
        <v>1095</v>
      </c>
      <c r="D1160" s="12">
        <v>62</v>
      </c>
      <c r="E1160" s="12">
        <v>678</v>
      </c>
      <c r="F1160" s="13">
        <f t="shared" si="21"/>
        <v>7.2314600509828597E-3</v>
      </c>
      <c r="G1160" s="14">
        <v>8710</v>
      </c>
      <c r="H1160" s="12">
        <v>4374</v>
      </c>
      <c r="I1160" s="12">
        <v>4336</v>
      </c>
      <c r="J1160" s="10" t="s">
        <v>6116</v>
      </c>
      <c r="K1160" s="10" t="s">
        <v>2934</v>
      </c>
      <c r="L1160" s="10" t="s">
        <v>6117</v>
      </c>
      <c r="M1160" s="10" t="s">
        <v>6118</v>
      </c>
      <c r="N1160" s="10">
        <v>32</v>
      </c>
      <c r="O1160" s="15" t="s">
        <v>2349</v>
      </c>
    </row>
    <row r="1161" spans="1:15" x14ac:dyDescent="0.2">
      <c r="A1161" s="10" t="s">
        <v>955</v>
      </c>
      <c r="B1161" s="10">
        <v>20142</v>
      </c>
      <c r="C1161" s="11" t="s">
        <v>1096</v>
      </c>
      <c r="D1161" s="12">
        <v>7</v>
      </c>
      <c r="E1161" s="12">
        <v>14</v>
      </c>
      <c r="F1161" s="13">
        <f t="shared" si="21"/>
        <v>1.4932218394359887E-4</v>
      </c>
      <c r="G1161" s="14">
        <v>842</v>
      </c>
      <c r="H1161" s="12">
        <v>378</v>
      </c>
      <c r="I1161" s="12">
        <v>464</v>
      </c>
      <c r="J1161" s="10" t="s">
        <v>1096</v>
      </c>
      <c r="K1161" s="10" t="s">
        <v>6119</v>
      </c>
      <c r="L1161" s="10" t="s">
        <v>6120</v>
      </c>
      <c r="M1161" s="12" t="s">
        <v>6121</v>
      </c>
      <c r="N1161" s="12">
        <v>1696</v>
      </c>
      <c r="O1161" s="15" t="s">
        <v>2349</v>
      </c>
    </row>
    <row r="1162" spans="1:15" x14ac:dyDescent="0.2">
      <c r="A1162" s="10" t="s">
        <v>955</v>
      </c>
      <c r="B1162" s="10">
        <v>20143</v>
      </c>
      <c r="C1162" s="11" t="s">
        <v>1097</v>
      </c>
      <c r="D1162" s="12">
        <v>23</v>
      </c>
      <c r="E1162" s="12">
        <v>213</v>
      </c>
      <c r="F1162" s="13">
        <f t="shared" si="21"/>
        <v>2.2718303699990399E-3</v>
      </c>
      <c r="G1162" s="14">
        <v>9461</v>
      </c>
      <c r="H1162" s="12">
        <v>4766</v>
      </c>
      <c r="I1162" s="12">
        <v>4695</v>
      </c>
      <c r="J1162" s="10" t="s">
        <v>1097</v>
      </c>
      <c r="K1162" s="10" t="s">
        <v>6122</v>
      </c>
      <c r="L1162" s="10" t="s">
        <v>6123</v>
      </c>
      <c r="M1162" s="10" t="s">
        <v>6124</v>
      </c>
      <c r="N1162" s="10">
        <v>10</v>
      </c>
      <c r="O1162" s="15" t="s">
        <v>2349</v>
      </c>
    </row>
    <row r="1163" spans="1:15" x14ac:dyDescent="0.2">
      <c r="A1163" s="10" t="s">
        <v>955</v>
      </c>
      <c r="B1163" s="10">
        <v>20144</v>
      </c>
      <c r="C1163" s="11" t="s">
        <v>1098</v>
      </c>
      <c r="D1163" s="12">
        <v>11</v>
      </c>
      <c r="E1163" s="12">
        <v>47</v>
      </c>
      <c r="F1163" s="13">
        <f t="shared" si="21"/>
        <v>5.0129590323922475E-4</v>
      </c>
      <c r="G1163" s="14">
        <v>1075</v>
      </c>
      <c r="H1163" s="12">
        <v>514</v>
      </c>
      <c r="I1163" s="12">
        <v>561</v>
      </c>
      <c r="J1163" s="10" t="s">
        <v>1098</v>
      </c>
      <c r="K1163" s="10" t="s">
        <v>6125</v>
      </c>
      <c r="L1163" s="10" t="s">
        <v>6126</v>
      </c>
      <c r="M1163" s="12" t="s">
        <v>6127</v>
      </c>
      <c r="N1163" s="12">
        <v>2081</v>
      </c>
      <c r="O1163" s="15" t="s">
        <v>2349</v>
      </c>
    </row>
    <row r="1164" spans="1:15" x14ac:dyDescent="0.2">
      <c r="A1164" s="10" t="s">
        <v>955</v>
      </c>
      <c r="B1164" s="10">
        <v>20145</v>
      </c>
      <c r="C1164" s="11" t="s">
        <v>1099</v>
      </c>
      <c r="D1164" s="12">
        <v>7</v>
      </c>
      <c r="E1164" s="12">
        <v>11</v>
      </c>
      <c r="F1164" s="13">
        <f t="shared" si="21"/>
        <v>1.1732457309854197E-4</v>
      </c>
      <c r="G1164" s="14">
        <v>5215</v>
      </c>
      <c r="H1164" s="12">
        <v>2502</v>
      </c>
      <c r="I1164" s="12">
        <v>2713</v>
      </c>
      <c r="J1164" s="10" t="s">
        <v>1099</v>
      </c>
      <c r="K1164" s="10" t="s">
        <v>6128</v>
      </c>
      <c r="L1164" s="10" t="s">
        <v>6129</v>
      </c>
      <c r="M1164" s="12" t="s">
        <v>6130</v>
      </c>
      <c r="N1164" s="12">
        <v>1560</v>
      </c>
      <c r="O1164" s="15" t="s">
        <v>2349</v>
      </c>
    </row>
    <row r="1165" spans="1:15" x14ac:dyDescent="0.2">
      <c r="A1165" s="10" t="s">
        <v>955</v>
      </c>
      <c r="B1165" s="10">
        <v>20146</v>
      </c>
      <c r="C1165" s="11" t="s">
        <v>1100</v>
      </c>
      <c r="D1165" s="12">
        <v>7</v>
      </c>
      <c r="E1165" s="12">
        <v>41</v>
      </c>
      <c r="F1165" s="13">
        <f t="shared" si="21"/>
        <v>4.3730068154911099E-4</v>
      </c>
      <c r="G1165" s="14">
        <v>2803</v>
      </c>
      <c r="H1165" s="12">
        <v>1324</v>
      </c>
      <c r="I1165" s="12">
        <v>1479</v>
      </c>
      <c r="J1165" s="10" t="s">
        <v>1100</v>
      </c>
      <c r="K1165" s="10" t="s">
        <v>6122</v>
      </c>
      <c r="L1165" s="10" t="s">
        <v>6131</v>
      </c>
      <c r="M1165" s="12" t="s">
        <v>6132</v>
      </c>
      <c r="N1165" s="12">
        <v>1858</v>
      </c>
      <c r="O1165" s="15" t="s">
        <v>2349</v>
      </c>
    </row>
    <row r="1166" spans="1:15" x14ac:dyDescent="0.2">
      <c r="A1166" s="10" t="s">
        <v>955</v>
      </c>
      <c r="B1166" s="10">
        <v>20147</v>
      </c>
      <c r="C1166" s="11" t="s">
        <v>1101</v>
      </c>
      <c r="D1166" s="12">
        <v>5</v>
      </c>
      <c r="E1166" s="12">
        <v>23</v>
      </c>
      <c r="F1166" s="13">
        <f t="shared" si="21"/>
        <v>2.4531501647876959E-4</v>
      </c>
      <c r="G1166" s="14">
        <v>376</v>
      </c>
      <c r="H1166" s="12">
        <v>193</v>
      </c>
      <c r="I1166" s="12">
        <v>183</v>
      </c>
      <c r="J1166" s="10" t="s">
        <v>1101</v>
      </c>
      <c r="K1166" s="10" t="s">
        <v>6133</v>
      </c>
      <c r="L1166" s="10" t="s">
        <v>6134</v>
      </c>
      <c r="M1166" s="12" t="s">
        <v>6135</v>
      </c>
      <c r="N1166" s="12">
        <v>2343</v>
      </c>
      <c r="O1166" s="15" t="s">
        <v>2349</v>
      </c>
    </row>
    <row r="1167" spans="1:15" x14ac:dyDescent="0.2">
      <c r="A1167" s="10" t="s">
        <v>955</v>
      </c>
      <c r="B1167" s="10">
        <v>20148</v>
      </c>
      <c r="C1167" s="11" t="s">
        <v>1102</v>
      </c>
      <c r="D1167" s="12">
        <v>5</v>
      </c>
      <c r="E1167" s="12">
        <v>49</v>
      </c>
      <c r="F1167" s="13">
        <f t="shared" si="21"/>
        <v>5.226276438025961E-4</v>
      </c>
      <c r="G1167" s="14">
        <v>2182</v>
      </c>
      <c r="H1167" s="12">
        <v>1040</v>
      </c>
      <c r="I1167" s="12">
        <v>1142</v>
      </c>
      <c r="J1167" s="10" t="s">
        <v>1102</v>
      </c>
      <c r="K1167" s="10" t="s">
        <v>6136</v>
      </c>
      <c r="L1167" s="10" t="s">
        <v>6137</v>
      </c>
      <c r="M1167" s="12" t="s">
        <v>6138</v>
      </c>
      <c r="N1167" s="12">
        <v>1984</v>
      </c>
      <c r="O1167" s="15" t="s">
        <v>2349</v>
      </c>
    </row>
    <row r="1168" spans="1:15" x14ac:dyDescent="0.2">
      <c r="A1168" s="10" t="s">
        <v>955</v>
      </c>
      <c r="B1168" s="10">
        <v>20149</v>
      </c>
      <c r="C1168" s="11" t="s">
        <v>1103</v>
      </c>
      <c r="D1168" s="12">
        <v>12</v>
      </c>
      <c r="E1168" s="12">
        <v>107</v>
      </c>
      <c r="F1168" s="13">
        <f t="shared" si="21"/>
        <v>1.1412481201403628E-3</v>
      </c>
      <c r="G1168" s="14">
        <v>2019</v>
      </c>
      <c r="H1168" s="12">
        <v>947</v>
      </c>
      <c r="I1168" s="12">
        <v>1072</v>
      </c>
      <c r="J1168" s="10" t="s">
        <v>1103</v>
      </c>
      <c r="K1168" s="10" t="s">
        <v>6139</v>
      </c>
      <c r="L1168" s="10" t="s">
        <v>6140</v>
      </c>
      <c r="M1168" s="12" t="s">
        <v>6141</v>
      </c>
      <c r="N1168" s="12">
        <v>1414</v>
      </c>
      <c r="O1168" s="15" t="s">
        <v>2349</v>
      </c>
    </row>
    <row r="1169" spans="1:15" x14ac:dyDescent="0.2">
      <c r="A1169" s="10" t="s">
        <v>955</v>
      </c>
      <c r="B1169" s="10">
        <v>20150</v>
      </c>
      <c r="C1169" s="11" t="s">
        <v>1104</v>
      </c>
      <c r="D1169" s="12">
        <v>18</v>
      </c>
      <c r="E1169" s="12">
        <v>193</v>
      </c>
      <c r="F1169" s="13">
        <f t="shared" si="21"/>
        <v>2.0585129643653274E-3</v>
      </c>
      <c r="G1169" s="14">
        <v>13856</v>
      </c>
      <c r="H1169" s="12">
        <v>6674</v>
      </c>
      <c r="I1169" s="12">
        <v>7182</v>
      </c>
      <c r="J1169" s="10" t="s">
        <v>1104</v>
      </c>
      <c r="K1169" s="10" t="s">
        <v>6142</v>
      </c>
      <c r="L1169" s="10" t="s">
        <v>6143</v>
      </c>
      <c r="M1169" s="12" t="s">
        <v>6144</v>
      </c>
      <c r="N1169" s="12">
        <v>1718</v>
      </c>
      <c r="O1169" s="15" t="s">
        <v>2349</v>
      </c>
    </row>
    <row r="1170" spans="1:15" x14ac:dyDescent="0.2">
      <c r="A1170" s="10" t="s">
        <v>955</v>
      </c>
      <c r="B1170" s="10">
        <v>20151</v>
      </c>
      <c r="C1170" s="11" t="s">
        <v>1105</v>
      </c>
      <c r="D1170" s="12">
        <v>8</v>
      </c>
      <c r="E1170" s="12">
        <v>86</v>
      </c>
      <c r="F1170" s="13">
        <f t="shared" si="21"/>
        <v>9.1726484422496456E-4</v>
      </c>
      <c r="G1170" s="14">
        <v>312</v>
      </c>
      <c r="H1170" s="12">
        <v>161</v>
      </c>
      <c r="I1170" s="12">
        <v>151</v>
      </c>
      <c r="J1170" s="10" t="s">
        <v>1105</v>
      </c>
      <c r="K1170" s="10" t="s">
        <v>6145</v>
      </c>
      <c r="L1170" s="10" t="s">
        <v>6146</v>
      </c>
      <c r="M1170" s="12" t="s">
        <v>6147</v>
      </c>
      <c r="N1170" s="12">
        <v>2276</v>
      </c>
      <c r="O1170" s="15" t="s">
        <v>2349</v>
      </c>
    </row>
    <row r="1171" spans="1:15" x14ac:dyDescent="0.2">
      <c r="A1171" s="10" t="s">
        <v>955</v>
      </c>
      <c r="B1171" s="10">
        <v>20152</v>
      </c>
      <c r="C1171" s="11" t="s">
        <v>1106</v>
      </c>
      <c r="D1171" s="12">
        <v>8</v>
      </c>
      <c r="E1171" s="12">
        <v>100</v>
      </c>
      <c r="F1171" s="13">
        <f t="shared" si="21"/>
        <v>1.0665870281685633E-3</v>
      </c>
      <c r="G1171" s="14">
        <v>2472</v>
      </c>
      <c r="H1171" s="12">
        <v>1144</v>
      </c>
      <c r="I1171" s="12">
        <v>1328</v>
      </c>
      <c r="J1171" s="10" t="s">
        <v>1106</v>
      </c>
      <c r="K1171" s="10" t="s">
        <v>6148</v>
      </c>
      <c r="L1171" s="10" t="s">
        <v>6149</v>
      </c>
      <c r="M1171" s="12" t="s">
        <v>6150</v>
      </c>
      <c r="N1171" s="12">
        <v>1397</v>
      </c>
      <c r="O1171" s="15" t="s">
        <v>2349</v>
      </c>
    </row>
    <row r="1172" spans="1:15" x14ac:dyDescent="0.2">
      <c r="A1172" s="10" t="s">
        <v>955</v>
      </c>
      <c r="B1172" s="10">
        <v>20153</v>
      </c>
      <c r="C1172" s="11" t="s">
        <v>1107</v>
      </c>
      <c r="D1172" s="12">
        <v>31</v>
      </c>
      <c r="E1172" s="12">
        <v>178</v>
      </c>
      <c r="F1172" s="13">
        <f t="shared" si="21"/>
        <v>1.8985249101400429E-3</v>
      </c>
      <c r="G1172" s="14">
        <v>4910</v>
      </c>
      <c r="H1172" s="12">
        <v>2395</v>
      </c>
      <c r="I1172" s="12">
        <v>2515</v>
      </c>
      <c r="J1172" s="10" t="s">
        <v>1107</v>
      </c>
      <c r="K1172" s="10" t="s">
        <v>6151</v>
      </c>
      <c r="L1172" s="10" t="s">
        <v>6152</v>
      </c>
      <c r="M1172" s="10" t="s">
        <v>6153</v>
      </c>
      <c r="N1172" s="10">
        <v>692</v>
      </c>
      <c r="O1172" s="15" t="s">
        <v>2349</v>
      </c>
    </row>
    <row r="1173" spans="1:15" x14ac:dyDescent="0.2">
      <c r="A1173" s="10" t="s">
        <v>955</v>
      </c>
      <c r="B1173" s="10">
        <v>20154</v>
      </c>
      <c r="C1173" s="11" t="s">
        <v>1108</v>
      </c>
      <c r="D1173" s="12">
        <v>9</v>
      </c>
      <c r="E1173" s="12">
        <v>61</v>
      </c>
      <c r="F1173" s="13">
        <f t="shared" si="21"/>
        <v>6.5061808718282373E-4</v>
      </c>
      <c r="G1173" s="14">
        <v>2329</v>
      </c>
      <c r="H1173" s="12">
        <v>1079</v>
      </c>
      <c r="I1173" s="12">
        <v>1250</v>
      </c>
      <c r="J1173" s="10" t="s">
        <v>1108</v>
      </c>
      <c r="K1173" s="10" t="s">
        <v>6154</v>
      </c>
      <c r="L1173" s="10" t="s">
        <v>6155</v>
      </c>
      <c r="M1173" s="12" t="s">
        <v>6156</v>
      </c>
      <c r="N1173" s="12">
        <v>1535</v>
      </c>
      <c r="O1173" s="15" t="s">
        <v>2349</v>
      </c>
    </row>
    <row r="1174" spans="1:15" x14ac:dyDescent="0.2">
      <c r="A1174" s="10" t="s">
        <v>955</v>
      </c>
      <c r="B1174" s="10">
        <v>20155</v>
      </c>
      <c r="C1174" s="11" t="s">
        <v>1109</v>
      </c>
      <c r="D1174" s="12">
        <v>15</v>
      </c>
      <c r="E1174" s="12">
        <v>39</v>
      </c>
      <c r="F1174" s="13">
        <f t="shared" si="21"/>
        <v>4.1596894098573975E-4</v>
      </c>
      <c r="G1174" s="14">
        <v>1060</v>
      </c>
      <c r="H1174" s="12">
        <v>513</v>
      </c>
      <c r="I1174" s="12">
        <v>547</v>
      </c>
      <c r="J1174" s="10" t="s">
        <v>1109</v>
      </c>
      <c r="K1174" s="10" t="s">
        <v>6157</v>
      </c>
      <c r="L1174" s="10" t="s">
        <v>6158</v>
      </c>
      <c r="M1174" s="12" t="s">
        <v>6159</v>
      </c>
      <c r="N1174" s="12">
        <v>1426</v>
      </c>
      <c r="O1174" s="15" t="s">
        <v>2349</v>
      </c>
    </row>
    <row r="1175" spans="1:15" x14ac:dyDescent="0.2">
      <c r="A1175" s="10" t="s">
        <v>955</v>
      </c>
      <c r="B1175" s="10">
        <v>20156</v>
      </c>
      <c r="C1175" s="11" t="s">
        <v>1110</v>
      </c>
      <c r="D1175" s="12">
        <v>11</v>
      </c>
      <c r="E1175" s="12">
        <v>94</v>
      </c>
      <c r="F1175" s="13">
        <f t="shared" si="21"/>
        <v>1.0025918064784495E-3</v>
      </c>
      <c r="G1175" s="14">
        <v>3677</v>
      </c>
      <c r="H1175" s="12">
        <v>1779</v>
      </c>
      <c r="I1175" s="12">
        <v>1898</v>
      </c>
      <c r="J1175" s="10" t="s">
        <v>1110</v>
      </c>
      <c r="K1175" s="10" t="s">
        <v>6160</v>
      </c>
      <c r="L1175" s="10" t="s">
        <v>6161</v>
      </c>
      <c r="M1175" s="12" t="s">
        <v>6162</v>
      </c>
      <c r="N1175" s="12">
        <v>1219</v>
      </c>
      <c r="O1175" s="15" t="s">
        <v>2349</v>
      </c>
    </row>
    <row r="1176" spans="1:15" x14ac:dyDescent="0.2">
      <c r="A1176" s="10" t="s">
        <v>955</v>
      </c>
      <c r="B1176" s="10">
        <v>20157</v>
      </c>
      <c r="C1176" s="11" t="s">
        <v>1111</v>
      </c>
      <c r="D1176" s="12">
        <v>3</v>
      </c>
      <c r="E1176" s="12">
        <v>4</v>
      </c>
      <c r="F1176" s="13">
        <f t="shared" si="21"/>
        <v>4.266348112674254E-5</v>
      </c>
      <c r="G1176" s="14">
        <v>16827</v>
      </c>
      <c r="H1176" s="12">
        <v>7989</v>
      </c>
      <c r="I1176" s="12">
        <v>8838</v>
      </c>
      <c r="J1176" s="10" t="s">
        <v>1111</v>
      </c>
      <c r="K1176" s="10" t="s">
        <v>6163</v>
      </c>
      <c r="L1176" s="10" t="s">
        <v>6164</v>
      </c>
      <c r="M1176" s="12" t="s">
        <v>6165</v>
      </c>
      <c r="N1176" s="12">
        <v>1557</v>
      </c>
      <c r="O1176" s="15" t="s">
        <v>2349</v>
      </c>
    </row>
    <row r="1177" spans="1:15" x14ac:dyDescent="0.2">
      <c r="A1177" s="10" t="s">
        <v>955</v>
      </c>
      <c r="B1177" s="10">
        <v>20158</v>
      </c>
      <c r="C1177" s="11" t="s">
        <v>1112</v>
      </c>
      <c r="D1177" s="12">
        <v>13</v>
      </c>
      <c r="E1177" s="12">
        <v>64</v>
      </c>
      <c r="F1177" s="13">
        <f t="shared" si="21"/>
        <v>6.8261569802788064E-4</v>
      </c>
      <c r="G1177" s="14">
        <v>2233</v>
      </c>
      <c r="H1177" s="12">
        <v>1075</v>
      </c>
      <c r="I1177" s="12">
        <v>1158</v>
      </c>
      <c r="J1177" s="10" t="s">
        <v>1112</v>
      </c>
      <c r="K1177" s="10" t="s">
        <v>6166</v>
      </c>
      <c r="L1177" s="10" t="s">
        <v>6167</v>
      </c>
      <c r="M1177" s="12" t="s">
        <v>6168</v>
      </c>
      <c r="N1177" s="12">
        <v>1079</v>
      </c>
      <c r="O1177" s="15" t="s">
        <v>2349</v>
      </c>
    </row>
    <row r="1178" spans="1:15" x14ac:dyDescent="0.2">
      <c r="A1178" s="10" t="s">
        <v>955</v>
      </c>
      <c r="B1178" s="10">
        <v>20159</v>
      </c>
      <c r="C1178" s="11" t="s">
        <v>1113</v>
      </c>
      <c r="D1178" s="12">
        <v>29</v>
      </c>
      <c r="E1178" s="12">
        <v>584</v>
      </c>
      <c r="F1178" s="13">
        <f t="shared" si="21"/>
        <v>6.22886824450441E-3</v>
      </c>
      <c r="G1178" s="14">
        <v>5537</v>
      </c>
      <c r="H1178" s="12">
        <v>2701</v>
      </c>
      <c r="I1178" s="12">
        <v>2836</v>
      </c>
      <c r="J1178" s="10" t="s">
        <v>1113</v>
      </c>
      <c r="K1178" s="10" t="s">
        <v>6169</v>
      </c>
      <c r="L1178" s="10" t="s">
        <v>6170</v>
      </c>
      <c r="M1178" s="12" t="s">
        <v>6171</v>
      </c>
      <c r="N1178" s="12">
        <v>1664</v>
      </c>
      <c r="O1178" s="15" t="s">
        <v>2349</v>
      </c>
    </row>
    <row r="1179" spans="1:15" x14ac:dyDescent="0.2">
      <c r="A1179" s="10" t="s">
        <v>955</v>
      </c>
      <c r="B1179" s="10">
        <v>20160</v>
      </c>
      <c r="C1179" s="11" t="s">
        <v>1114</v>
      </c>
      <c r="D1179" s="12">
        <v>5</v>
      </c>
      <c r="E1179" s="12">
        <v>59</v>
      </c>
      <c r="F1179" s="13">
        <f t="shared" si="21"/>
        <v>6.2928634661945238E-4</v>
      </c>
      <c r="G1179" s="14">
        <v>1429</v>
      </c>
      <c r="H1179" s="12">
        <v>699</v>
      </c>
      <c r="I1179" s="12">
        <v>730</v>
      </c>
      <c r="J1179" s="10" t="s">
        <v>1114</v>
      </c>
      <c r="K1179" s="10" t="s">
        <v>6172</v>
      </c>
      <c r="L1179" s="10" t="s">
        <v>6173</v>
      </c>
      <c r="M1179" s="12" t="s">
        <v>6174</v>
      </c>
      <c r="N1179" s="12">
        <v>1700</v>
      </c>
      <c r="O1179" s="15" t="s">
        <v>2349</v>
      </c>
    </row>
    <row r="1180" spans="1:15" x14ac:dyDescent="0.2">
      <c r="A1180" s="10" t="s">
        <v>955</v>
      </c>
      <c r="B1180" s="10">
        <v>20161</v>
      </c>
      <c r="C1180" s="11" t="s">
        <v>1115</v>
      </c>
      <c r="D1180" s="12">
        <v>35</v>
      </c>
      <c r="E1180" s="12">
        <v>220</v>
      </c>
      <c r="F1180" s="13">
        <f t="shared" si="21"/>
        <v>2.3464914619708396E-3</v>
      </c>
      <c r="G1180" s="14">
        <v>2730</v>
      </c>
      <c r="H1180" s="12">
        <v>1305</v>
      </c>
      <c r="I1180" s="12">
        <v>1425</v>
      </c>
      <c r="J1180" s="10" t="s">
        <v>1115</v>
      </c>
      <c r="K1180" s="10" t="s">
        <v>6175</v>
      </c>
      <c r="L1180" s="10" t="s">
        <v>6176</v>
      </c>
      <c r="M1180" s="12" t="s">
        <v>6177</v>
      </c>
      <c r="N1180" s="12">
        <v>1926</v>
      </c>
      <c r="O1180" s="15" t="s">
        <v>2349</v>
      </c>
    </row>
    <row r="1181" spans="1:15" x14ac:dyDescent="0.2">
      <c r="A1181" s="10" t="s">
        <v>955</v>
      </c>
      <c r="B1181" s="10">
        <v>20162</v>
      </c>
      <c r="C1181" s="11" t="s">
        <v>1116</v>
      </c>
      <c r="D1181" s="12">
        <v>10</v>
      </c>
      <c r="E1181" s="12">
        <v>73</v>
      </c>
      <c r="F1181" s="13">
        <f t="shared" si="21"/>
        <v>7.7860853056305125E-4</v>
      </c>
      <c r="G1181" s="14">
        <v>2046</v>
      </c>
      <c r="H1181" s="12">
        <v>987</v>
      </c>
      <c r="I1181" s="12">
        <v>1059</v>
      </c>
      <c r="J1181" s="10" t="s">
        <v>1116</v>
      </c>
      <c r="K1181" s="10" t="s">
        <v>6178</v>
      </c>
      <c r="L1181" s="10" t="s">
        <v>6179</v>
      </c>
      <c r="M1181" s="12" t="s">
        <v>6180</v>
      </c>
      <c r="N1181" s="12">
        <v>1717</v>
      </c>
      <c r="O1181" s="15" t="s">
        <v>2349</v>
      </c>
    </row>
    <row r="1182" spans="1:15" x14ac:dyDescent="0.2">
      <c r="A1182" s="10" t="s">
        <v>955</v>
      </c>
      <c r="B1182" s="10">
        <v>20163</v>
      </c>
      <c r="C1182" s="11" t="s">
        <v>1117</v>
      </c>
      <c r="D1182" s="12">
        <v>8</v>
      </c>
      <c r="E1182" s="12">
        <v>18</v>
      </c>
      <c r="F1182" s="13">
        <f t="shared" si="21"/>
        <v>1.9198566507034142E-4</v>
      </c>
      <c r="G1182" s="14">
        <v>1577</v>
      </c>
      <c r="H1182" s="12">
        <v>732</v>
      </c>
      <c r="I1182" s="12">
        <v>845</v>
      </c>
      <c r="J1182" s="10" t="s">
        <v>1117</v>
      </c>
      <c r="K1182" s="10" t="s">
        <v>6181</v>
      </c>
      <c r="L1182" s="10" t="s">
        <v>6182</v>
      </c>
      <c r="M1182" s="12" t="s">
        <v>6183</v>
      </c>
      <c r="N1182" s="12">
        <v>1858</v>
      </c>
      <c r="O1182" s="15" t="s">
        <v>2349</v>
      </c>
    </row>
    <row r="1183" spans="1:15" x14ac:dyDescent="0.2">
      <c r="A1183" s="10" t="s">
        <v>955</v>
      </c>
      <c r="B1183" s="10">
        <v>20164</v>
      </c>
      <c r="C1183" s="11" t="s">
        <v>1118</v>
      </c>
      <c r="D1183" s="12">
        <v>8</v>
      </c>
      <c r="E1183" s="12">
        <v>56</v>
      </c>
      <c r="F1183" s="13">
        <f t="shared" si="21"/>
        <v>5.9728873577439548E-4</v>
      </c>
      <c r="G1183" s="14">
        <v>2881</v>
      </c>
      <c r="H1183" s="12">
        <v>1341</v>
      </c>
      <c r="I1183" s="12">
        <v>1540</v>
      </c>
      <c r="J1183" s="10" t="s">
        <v>1118</v>
      </c>
      <c r="K1183" s="10" t="s">
        <v>6184</v>
      </c>
      <c r="L1183" s="10" t="s">
        <v>6185</v>
      </c>
      <c r="M1183" s="12" t="s">
        <v>6186</v>
      </c>
      <c r="N1183" s="12">
        <v>1194</v>
      </c>
      <c r="O1183" s="15" t="s">
        <v>2349</v>
      </c>
    </row>
    <row r="1184" spans="1:15" x14ac:dyDescent="0.2">
      <c r="A1184" s="10" t="s">
        <v>955</v>
      </c>
      <c r="B1184" s="10">
        <v>20165</v>
      </c>
      <c r="C1184" s="11" t="s">
        <v>1119</v>
      </c>
      <c r="D1184" s="12">
        <v>7</v>
      </c>
      <c r="E1184" s="12">
        <v>22</v>
      </c>
      <c r="F1184" s="13">
        <f t="shared" si="21"/>
        <v>2.3464914619708395E-4</v>
      </c>
      <c r="G1184" s="14">
        <v>1629</v>
      </c>
      <c r="H1184" s="12">
        <v>765</v>
      </c>
      <c r="I1184" s="12">
        <v>864</v>
      </c>
      <c r="J1184" s="10" t="s">
        <v>1119</v>
      </c>
      <c r="K1184" s="10" t="s">
        <v>6187</v>
      </c>
      <c r="L1184" s="10" t="s">
        <v>6188</v>
      </c>
      <c r="M1184" s="12" t="s">
        <v>6189</v>
      </c>
      <c r="N1184" s="12">
        <v>1549</v>
      </c>
      <c r="O1184" s="15" t="s">
        <v>2349</v>
      </c>
    </row>
    <row r="1185" spans="1:15" x14ac:dyDescent="0.2">
      <c r="A1185" s="10" t="s">
        <v>955</v>
      </c>
      <c r="B1185" s="10">
        <v>20166</v>
      </c>
      <c r="C1185" s="11" t="s">
        <v>1120</v>
      </c>
      <c r="D1185" s="12">
        <v>42</v>
      </c>
      <c r="E1185" s="12">
        <v>193</v>
      </c>
      <c r="F1185" s="13">
        <f t="shared" si="21"/>
        <v>2.0585129643653274E-3</v>
      </c>
      <c r="G1185" s="14">
        <v>11310</v>
      </c>
      <c r="H1185" s="12">
        <v>5461</v>
      </c>
      <c r="I1185" s="12">
        <v>5849</v>
      </c>
      <c r="J1185" s="10" t="s">
        <v>1120</v>
      </c>
      <c r="K1185" s="10" t="s">
        <v>6190</v>
      </c>
      <c r="L1185" s="10" t="s">
        <v>6191</v>
      </c>
      <c r="M1185" s="10" t="s">
        <v>6192</v>
      </c>
      <c r="N1185" s="10">
        <v>38</v>
      </c>
      <c r="O1185" s="15" t="s">
        <v>2349</v>
      </c>
    </row>
    <row r="1186" spans="1:15" x14ac:dyDescent="0.2">
      <c r="A1186" s="10" t="s">
        <v>955</v>
      </c>
      <c r="B1186" s="10">
        <v>20167</v>
      </c>
      <c r="C1186" s="11" t="s">
        <v>1121</v>
      </c>
      <c r="D1186" s="12">
        <v>7</v>
      </c>
      <c r="E1186" s="12">
        <v>28</v>
      </c>
      <c r="F1186" s="13">
        <f t="shared" si="21"/>
        <v>2.9864436788719774E-4</v>
      </c>
      <c r="G1186" s="14">
        <v>2149</v>
      </c>
      <c r="H1186" s="12">
        <v>1022</v>
      </c>
      <c r="I1186" s="12">
        <v>1127</v>
      </c>
      <c r="J1186" s="10" t="s">
        <v>6193</v>
      </c>
      <c r="K1186" s="10" t="s">
        <v>6194</v>
      </c>
      <c r="L1186" s="10" t="s">
        <v>6195</v>
      </c>
      <c r="M1186" s="12" t="s">
        <v>6196</v>
      </c>
      <c r="N1186" s="12">
        <v>1599</v>
      </c>
      <c r="O1186" s="15" t="s">
        <v>2349</v>
      </c>
    </row>
    <row r="1187" spans="1:15" x14ac:dyDescent="0.2">
      <c r="A1187" s="10" t="s">
        <v>955</v>
      </c>
      <c r="B1187" s="10">
        <v>20168</v>
      </c>
      <c r="C1187" s="11" t="s">
        <v>1122</v>
      </c>
      <c r="D1187" s="12">
        <v>4</v>
      </c>
      <c r="E1187" s="12">
        <v>66</v>
      </c>
      <c r="F1187" s="13">
        <f t="shared" si="21"/>
        <v>7.0394743859125187E-4</v>
      </c>
      <c r="G1187" s="14">
        <v>938</v>
      </c>
      <c r="H1187" s="12">
        <v>457</v>
      </c>
      <c r="I1187" s="12">
        <v>481</v>
      </c>
      <c r="J1187" s="10" t="s">
        <v>1122</v>
      </c>
      <c r="K1187" s="10" t="s">
        <v>6197</v>
      </c>
      <c r="L1187" s="10" t="s">
        <v>6198</v>
      </c>
      <c r="M1187" s="10" t="s">
        <v>6199</v>
      </c>
      <c r="N1187" s="10">
        <v>59</v>
      </c>
      <c r="O1187" s="15" t="s">
        <v>2349</v>
      </c>
    </row>
    <row r="1188" spans="1:15" x14ac:dyDescent="0.2">
      <c r="A1188" s="10" t="s">
        <v>955</v>
      </c>
      <c r="B1188" s="10">
        <v>20169</v>
      </c>
      <c r="C1188" s="11" t="s">
        <v>1123</v>
      </c>
      <c r="D1188" s="12">
        <v>13</v>
      </c>
      <c r="E1188" s="12">
        <v>54</v>
      </c>
      <c r="F1188" s="13">
        <f t="shared" si="21"/>
        <v>5.7595699521102424E-4</v>
      </c>
      <c r="G1188" s="14">
        <v>4251</v>
      </c>
      <c r="H1188" s="12">
        <v>2053</v>
      </c>
      <c r="I1188" s="12">
        <v>2198</v>
      </c>
      <c r="J1188" s="10" t="s">
        <v>1123</v>
      </c>
      <c r="K1188" s="10" t="s">
        <v>3767</v>
      </c>
      <c r="L1188" s="10" t="s">
        <v>6200</v>
      </c>
      <c r="M1188" s="10" t="s">
        <v>6201</v>
      </c>
      <c r="N1188" s="10">
        <v>79</v>
      </c>
      <c r="O1188" s="15" t="s">
        <v>2349</v>
      </c>
    </row>
    <row r="1189" spans="1:15" x14ac:dyDescent="0.2">
      <c r="A1189" s="10" t="s">
        <v>955</v>
      </c>
      <c r="B1189" s="10">
        <v>20170</v>
      </c>
      <c r="C1189" s="11" t="s">
        <v>1124</v>
      </c>
      <c r="D1189" s="12">
        <v>11</v>
      </c>
      <c r="E1189" s="12">
        <v>77</v>
      </c>
      <c r="F1189" s="13">
        <f t="shared" si="21"/>
        <v>8.2127201168979383E-4</v>
      </c>
      <c r="G1189" s="14">
        <v>3700</v>
      </c>
      <c r="H1189" s="12">
        <v>1752</v>
      </c>
      <c r="I1189" s="12">
        <v>1948</v>
      </c>
      <c r="J1189" s="10" t="s">
        <v>1124</v>
      </c>
      <c r="K1189" s="10" t="s">
        <v>6202</v>
      </c>
      <c r="L1189" s="10" t="s">
        <v>6203</v>
      </c>
      <c r="M1189" s="12" t="s">
        <v>6204</v>
      </c>
      <c r="N1189" s="12">
        <v>1684</v>
      </c>
      <c r="O1189" s="15" t="s">
        <v>2349</v>
      </c>
    </row>
    <row r="1190" spans="1:15" x14ac:dyDescent="0.2">
      <c r="A1190" s="10" t="s">
        <v>955</v>
      </c>
      <c r="B1190" s="10">
        <v>20171</v>
      </c>
      <c r="C1190" s="11" t="s">
        <v>1125</v>
      </c>
      <c r="D1190" s="12">
        <v>137</v>
      </c>
      <c r="E1190" s="12">
        <v>258</v>
      </c>
      <c r="F1190" s="13">
        <f t="shared" si="21"/>
        <v>2.7517945326748935E-3</v>
      </c>
      <c r="G1190" s="14">
        <v>18102</v>
      </c>
      <c r="H1190" s="12">
        <v>8566</v>
      </c>
      <c r="I1190" s="12">
        <v>9536</v>
      </c>
      <c r="J1190" s="10" t="s">
        <v>1125</v>
      </c>
      <c r="K1190" s="10" t="s">
        <v>6205</v>
      </c>
      <c r="L1190" s="10" t="s">
        <v>6206</v>
      </c>
      <c r="M1190" s="10" t="s">
        <v>6207</v>
      </c>
      <c r="N1190" s="10">
        <v>760</v>
      </c>
      <c r="O1190" s="15" t="s">
        <v>2349</v>
      </c>
    </row>
    <row r="1191" spans="1:15" x14ac:dyDescent="0.2">
      <c r="A1191" s="10" t="s">
        <v>955</v>
      </c>
      <c r="B1191" s="10">
        <v>20172</v>
      </c>
      <c r="C1191" s="11" t="s">
        <v>1126</v>
      </c>
      <c r="D1191" s="12">
        <v>12</v>
      </c>
      <c r="E1191" s="12">
        <v>36</v>
      </c>
      <c r="F1191" s="13">
        <f t="shared" si="21"/>
        <v>3.8397133014068284E-4</v>
      </c>
      <c r="G1191" s="14">
        <v>408</v>
      </c>
      <c r="H1191" s="12">
        <v>203</v>
      </c>
      <c r="I1191" s="12">
        <v>205</v>
      </c>
      <c r="J1191" s="10" t="s">
        <v>1126</v>
      </c>
      <c r="K1191" s="10" t="s">
        <v>6208</v>
      </c>
      <c r="L1191" s="10" t="s">
        <v>6209</v>
      </c>
      <c r="M1191" s="12" t="s">
        <v>6210</v>
      </c>
      <c r="N1191" s="12">
        <v>1992</v>
      </c>
      <c r="O1191" s="15" t="s">
        <v>2349</v>
      </c>
    </row>
    <row r="1192" spans="1:15" x14ac:dyDescent="0.2">
      <c r="A1192" s="10" t="s">
        <v>955</v>
      </c>
      <c r="B1192" s="10">
        <v>20173</v>
      </c>
      <c r="C1192" s="11" t="s">
        <v>1127</v>
      </c>
      <c r="D1192" s="12">
        <v>7</v>
      </c>
      <c r="E1192" s="12">
        <v>134</v>
      </c>
      <c r="F1192" s="13">
        <f t="shared" si="21"/>
        <v>1.4292266177458749E-3</v>
      </c>
      <c r="G1192" s="14">
        <v>1457</v>
      </c>
      <c r="H1192" s="12">
        <v>705</v>
      </c>
      <c r="I1192" s="12">
        <v>752</v>
      </c>
      <c r="J1192" s="10" t="s">
        <v>1127</v>
      </c>
      <c r="K1192" s="10" t="s">
        <v>6113</v>
      </c>
      <c r="L1192" s="10" t="s">
        <v>6211</v>
      </c>
      <c r="M1192" s="12" t="s">
        <v>6212</v>
      </c>
      <c r="N1192" s="12">
        <v>2002</v>
      </c>
      <c r="O1192" s="15" t="s">
        <v>2349</v>
      </c>
    </row>
    <row r="1193" spans="1:15" x14ac:dyDescent="0.2">
      <c r="A1193" s="10" t="s">
        <v>955</v>
      </c>
      <c r="B1193" s="10">
        <v>20174</v>
      </c>
      <c r="C1193" s="11" t="s">
        <v>1128</v>
      </c>
      <c r="D1193" s="12">
        <v>6</v>
      </c>
      <c r="E1193" s="12">
        <v>3</v>
      </c>
      <c r="F1193" s="13">
        <f t="shared" si="21"/>
        <v>3.1997610845056901E-5</v>
      </c>
      <c r="G1193" s="14">
        <v>4564</v>
      </c>
      <c r="H1193" s="12">
        <v>2170</v>
      </c>
      <c r="I1193" s="12">
        <v>2394</v>
      </c>
      <c r="J1193" s="10" t="s">
        <v>1128</v>
      </c>
      <c r="K1193" s="10" t="s">
        <v>6213</v>
      </c>
      <c r="L1193" s="10" t="s">
        <v>6214</v>
      </c>
      <c r="M1193" s="12" t="s">
        <v>6215</v>
      </c>
      <c r="N1193" s="12">
        <v>1518</v>
      </c>
      <c r="O1193" s="15" t="s">
        <v>2349</v>
      </c>
    </row>
    <row r="1194" spans="1:15" x14ac:dyDescent="0.2">
      <c r="A1194" s="10" t="s">
        <v>955</v>
      </c>
      <c r="B1194" s="10">
        <v>20175</v>
      </c>
      <c r="C1194" s="11" t="s">
        <v>1129</v>
      </c>
      <c r="D1194" s="12">
        <v>6</v>
      </c>
      <c r="E1194" s="12">
        <v>422</v>
      </c>
      <c r="F1194" s="13">
        <f t="shared" si="21"/>
        <v>4.5009972588713372E-3</v>
      </c>
      <c r="G1194" s="14">
        <v>1424</v>
      </c>
      <c r="H1194" s="12">
        <v>680</v>
      </c>
      <c r="I1194" s="12">
        <v>744</v>
      </c>
      <c r="J1194" s="10" t="s">
        <v>1129</v>
      </c>
      <c r="K1194" s="10" t="s">
        <v>6216</v>
      </c>
      <c r="L1194" s="10" t="s">
        <v>6217</v>
      </c>
      <c r="M1194" s="12" t="s">
        <v>6218</v>
      </c>
      <c r="N1194" s="12">
        <v>1026</v>
      </c>
      <c r="O1194" s="15" t="s">
        <v>2349</v>
      </c>
    </row>
    <row r="1195" spans="1:15" x14ac:dyDescent="0.2">
      <c r="A1195" s="10" t="s">
        <v>955</v>
      </c>
      <c r="B1195" s="10">
        <v>20176</v>
      </c>
      <c r="C1195" s="11" t="s">
        <v>1130</v>
      </c>
      <c r="D1195" s="12">
        <v>32</v>
      </c>
      <c r="E1195" s="12">
        <v>286</v>
      </c>
      <c r="F1195" s="13">
        <f t="shared" si="21"/>
        <v>3.0504389005620914E-3</v>
      </c>
      <c r="G1195" s="14">
        <v>2725</v>
      </c>
      <c r="H1195" s="12">
        <v>1314</v>
      </c>
      <c r="I1195" s="12">
        <v>1411</v>
      </c>
      <c r="J1195" s="10" t="s">
        <v>1130</v>
      </c>
      <c r="K1195" s="10" t="s">
        <v>6219</v>
      </c>
      <c r="L1195" s="10" t="s">
        <v>6220</v>
      </c>
      <c r="M1195" s="12" t="s">
        <v>6221</v>
      </c>
      <c r="N1195" s="12">
        <v>2100</v>
      </c>
      <c r="O1195" s="15" t="s">
        <v>2349</v>
      </c>
    </row>
    <row r="1196" spans="1:15" x14ac:dyDescent="0.2">
      <c r="A1196" s="10" t="s">
        <v>955</v>
      </c>
      <c r="B1196" s="10">
        <v>20177</v>
      </c>
      <c r="C1196" s="11" t="s">
        <v>1131</v>
      </c>
      <c r="D1196" s="12">
        <v>31</v>
      </c>
      <c r="E1196" s="12">
        <v>496</v>
      </c>
      <c r="F1196" s="13">
        <f t="shared" si="21"/>
        <v>5.2902716597160743E-3</v>
      </c>
      <c r="G1196" s="14">
        <v>10365</v>
      </c>
      <c r="H1196" s="12">
        <v>5141</v>
      </c>
      <c r="I1196" s="12">
        <v>5224</v>
      </c>
      <c r="J1196" s="10" t="s">
        <v>1131</v>
      </c>
      <c r="K1196" s="10" t="s">
        <v>6222</v>
      </c>
      <c r="L1196" s="10" t="s">
        <v>6223</v>
      </c>
      <c r="M1196" s="10" t="s">
        <v>6224</v>
      </c>
      <c r="N1196" s="10">
        <v>628</v>
      </c>
      <c r="O1196" s="15" t="s">
        <v>2349</v>
      </c>
    </row>
    <row r="1197" spans="1:15" x14ac:dyDescent="0.2">
      <c r="A1197" s="10" t="s">
        <v>955</v>
      </c>
      <c r="B1197" s="10">
        <v>20178</v>
      </c>
      <c r="C1197" s="11" t="s">
        <v>1132</v>
      </c>
      <c r="D1197" s="12">
        <v>12</v>
      </c>
      <c r="E1197" s="12">
        <v>52</v>
      </c>
      <c r="F1197" s="13">
        <f t="shared" si="21"/>
        <v>5.54625254647653E-4</v>
      </c>
      <c r="G1197" s="14">
        <v>6692</v>
      </c>
      <c r="H1197" s="12">
        <v>3167</v>
      </c>
      <c r="I1197" s="12">
        <v>3525</v>
      </c>
      <c r="J1197" s="10" t="s">
        <v>1132</v>
      </c>
      <c r="K1197" s="10" t="s">
        <v>6034</v>
      </c>
      <c r="L1197" s="10" t="s">
        <v>6225</v>
      </c>
      <c r="M1197" s="12" t="s">
        <v>6226</v>
      </c>
      <c r="N1197" s="12">
        <v>1751</v>
      </c>
      <c r="O1197" s="15" t="s">
        <v>2349</v>
      </c>
    </row>
    <row r="1198" spans="1:15" x14ac:dyDescent="0.2">
      <c r="A1198" s="10" t="s">
        <v>955</v>
      </c>
      <c r="B1198" s="10">
        <v>20179</v>
      </c>
      <c r="C1198" s="11" t="s">
        <v>1133</v>
      </c>
      <c r="D1198" s="12">
        <v>3</v>
      </c>
      <c r="E1198" s="12">
        <v>114</v>
      </c>
      <c r="F1198" s="13">
        <f t="shared" si="21"/>
        <v>1.2159092121121623E-3</v>
      </c>
      <c r="G1198" s="14">
        <v>1447</v>
      </c>
      <c r="H1198" s="12">
        <v>703</v>
      </c>
      <c r="I1198" s="12">
        <v>744</v>
      </c>
      <c r="J1198" s="10" t="s">
        <v>1133</v>
      </c>
      <c r="K1198" s="10" t="s">
        <v>6227</v>
      </c>
      <c r="L1198" s="10" t="s">
        <v>6228</v>
      </c>
      <c r="M1198" s="12" t="s">
        <v>6229</v>
      </c>
      <c r="N1198" s="12">
        <v>1266</v>
      </c>
      <c r="O1198" s="15" t="s">
        <v>2349</v>
      </c>
    </row>
    <row r="1199" spans="1:15" x14ac:dyDescent="0.2">
      <c r="A1199" s="10" t="s">
        <v>955</v>
      </c>
      <c r="B1199" s="10">
        <v>20180</v>
      </c>
      <c r="C1199" s="11" t="s">
        <v>1134</v>
      </c>
      <c r="D1199" s="12">
        <v>5</v>
      </c>
      <c r="E1199" s="12">
        <v>72</v>
      </c>
      <c r="F1199" s="13">
        <f t="shared" si="21"/>
        <v>7.6794266028136569E-4</v>
      </c>
      <c r="G1199" s="14">
        <v>2344</v>
      </c>
      <c r="H1199" s="12">
        <v>1177</v>
      </c>
      <c r="I1199" s="12">
        <v>1167</v>
      </c>
      <c r="J1199" s="10" t="s">
        <v>6230</v>
      </c>
      <c r="K1199" s="10" t="s">
        <v>5931</v>
      </c>
      <c r="L1199" s="10" t="s">
        <v>3849</v>
      </c>
      <c r="M1199" s="10" t="s">
        <v>6231</v>
      </c>
      <c r="N1199" s="10">
        <v>80</v>
      </c>
      <c r="O1199" s="15" t="s">
        <v>2349</v>
      </c>
    </row>
    <row r="1200" spans="1:15" x14ac:dyDescent="0.2">
      <c r="A1200" s="10" t="s">
        <v>955</v>
      </c>
      <c r="B1200" s="10">
        <v>20181</v>
      </c>
      <c r="C1200" s="11" t="s">
        <v>1135</v>
      </c>
      <c r="D1200" s="12">
        <v>7</v>
      </c>
      <c r="E1200" s="12">
        <v>93</v>
      </c>
      <c r="F1200" s="13">
        <f t="shared" si="21"/>
        <v>9.9192593619676405E-4</v>
      </c>
      <c r="G1200" s="14">
        <v>453</v>
      </c>
      <c r="H1200" s="12">
        <v>222</v>
      </c>
      <c r="I1200" s="12">
        <v>231</v>
      </c>
      <c r="J1200" s="10" t="s">
        <v>1135</v>
      </c>
      <c r="K1200" s="10" t="s">
        <v>6232</v>
      </c>
      <c r="L1200" s="10" t="s">
        <v>6233</v>
      </c>
      <c r="M1200" s="12" t="s">
        <v>6234</v>
      </c>
      <c r="N1200" s="12">
        <v>1862</v>
      </c>
      <c r="O1200" s="15" t="s">
        <v>2349</v>
      </c>
    </row>
    <row r="1201" spans="1:15" x14ac:dyDescent="0.2">
      <c r="A1201" s="10" t="s">
        <v>955</v>
      </c>
      <c r="B1201" s="10">
        <v>20182</v>
      </c>
      <c r="C1201" s="11" t="s">
        <v>1136</v>
      </c>
      <c r="D1201" s="12">
        <v>11</v>
      </c>
      <c r="E1201" s="12">
        <v>50</v>
      </c>
      <c r="F1201" s="13">
        <f t="shared" si="21"/>
        <v>5.3329351408428166E-4</v>
      </c>
      <c r="G1201" s="14">
        <v>2181</v>
      </c>
      <c r="H1201" s="12">
        <v>1006</v>
      </c>
      <c r="I1201" s="12">
        <v>1175</v>
      </c>
      <c r="J1201" s="10" t="s">
        <v>1136</v>
      </c>
      <c r="K1201" s="10" t="s">
        <v>5846</v>
      </c>
      <c r="L1201" s="10" t="s">
        <v>6235</v>
      </c>
      <c r="M1201" s="10" t="s">
        <v>6236</v>
      </c>
      <c r="N1201" s="10">
        <v>593</v>
      </c>
      <c r="O1201" s="15" t="s">
        <v>2349</v>
      </c>
    </row>
    <row r="1202" spans="1:15" x14ac:dyDescent="0.2">
      <c r="A1202" s="10" t="s">
        <v>955</v>
      </c>
      <c r="B1202" s="10">
        <v>20183</v>
      </c>
      <c r="C1202" s="11" t="s">
        <v>1137</v>
      </c>
      <c r="D1202" s="12">
        <v>7</v>
      </c>
      <c r="E1202" s="12">
        <v>89</v>
      </c>
      <c r="F1202" s="13">
        <f t="shared" si="21"/>
        <v>9.4926245507002147E-4</v>
      </c>
      <c r="G1202" s="14">
        <v>1475</v>
      </c>
      <c r="H1202" s="12">
        <v>689</v>
      </c>
      <c r="I1202" s="12">
        <v>786</v>
      </c>
      <c r="J1202" s="10" t="s">
        <v>1137</v>
      </c>
      <c r="K1202" s="10" t="s">
        <v>6237</v>
      </c>
      <c r="L1202" s="10" t="s">
        <v>6238</v>
      </c>
      <c r="M1202" s="12" t="s">
        <v>6239</v>
      </c>
      <c r="N1202" s="12">
        <v>1319</v>
      </c>
      <c r="O1202" s="15" t="s">
        <v>2349</v>
      </c>
    </row>
    <row r="1203" spans="1:15" x14ac:dyDescent="0.2">
      <c r="A1203" s="10" t="s">
        <v>955</v>
      </c>
      <c r="B1203" s="10">
        <v>20184</v>
      </c>
      <c r="C1203" s="11" t="s">
        <v>1138</v>
      </c>
      <c r="D1203" s="12">
        <v>225</v>
      </c>
      <c r="E1203" s="12">
        <v>877</v>
      </c>
      <c r="F1203" s="13">
        <f t="shared" si="21"/>
        <v>9.3539682370383011E-3</v>
      </c>
      <c r="G1203" s="14">
        <v>159452</v>
      </c>
      <c r="H1203" s="12">
        <v>75967</v>
      </c>
      <c r="I1203" s="12">
        <v>83485</v>
      </c>
      <c r="J1203" s="10" t="s">
        <v>1138</v>
      </c>
      <c r="K1203" s="10" t="s">
        <v>6240</v>
      </c>
      <c r="L1203" s="10" t="s">
        <v>6241</v>
      </c>
      <c r="M1203" s="10" t="s">
        <v>6242</v>
      </c>
      <c r="N1203" s="10">
        <v>20</v>
      </c>
      <c r="O1203" s="15" t="s">
        <v>2349</v>
      </c>
    </row>
    <row r="1204" spans="1:15" x14ac:dyDescent="0.2">
      <c r="A1204" s="10" t="s">
        <v>955</v>
      </c>
      <c r="B1204" s="10">
        <v>20185</v>
      </c>
      <c r="C1204" s="11" t="s">
        <v>1139</v>
      </c>
      <c r="D1204" s="12">
        <v>15</v>
      </c>
      <c r="E1204" s="12">
        <v>203</v>
      </c>
      <c r="F1204" s="13">
        <f t="shared" si="21"/>
        <v>2.1651716671821837E-3</v>
      </c>
      <c r="G1204" s="14">
        <v>8939</v>
      </c>
      <c r="H1204" s="12">
        <v>4297</v>
      </c>
      <c r="I1204" s="12">
        <v>4642</v>
      </c>
      <c r="J1204" s="10" t="s">
        <v>1139</v>
      </c>
      <c r="K1204" s="10" t="s">
        <v>6243</v>
      </c>
      <c r="L1204" s="10" t="s">
        <v>6244</v>
      </c>
      <c r="M1204" s="10" t="s">
        <v>6245</v>
      </c>
      <c r="N1204" s="10">
        <v>420</v>
      </c>
      <c r="O1204" s="15" t="s">
        <v>2349</v>
      </c>
    </row>
    <row r="1205" spans="1:15" x14ac:dyDescent="0.2">
      <c r="A1205" s="10" t="s">
        <v>955</v>
      </c>
      <c r="B1205" s="10">
        <v>20186</v>
      </c>
      <c r="C1205" s="11" t="s">
        <v>1140</v>
      </c>
      <c r="D1205" s="12">
        <v>4</v>
      </c>
      <c r="E1205" s="12">
        <v>90</v>
      </c>
      <c r="F1205" s="13">
        <f t="shared" si="21"/>
        <v>9.5992832535170703E-4</v>
      </c>
      <c r="G1205" s="14">
        <v>524</v>
      </c>
      <c r="H1205" s="12">
        <v>271</v>
      </c>
      <c r="I1205" s="12">
        <v>253</v>
      </c>
      <c r="J1205" s="10" t="s">
        <v>1140</v>
      </c>
      <c r="K1205" s="10" t="s">
        <v>6246</v>
      </c>
      <c r="L1205" s="10" t="s">
        <v>6247</v>
      </c>
      <c r="M1205" s="12" t="s">
        <v>6248</v>
      </c>
      <c r="N1205" s="12">
        <v>1408</v>
      </c>
      <c r="O1205" s="15" t="s">
        <v>2349</v>
      </c>
    </row>
    <row r="1206" spans="1:15" x14ac:dyDescent="0.2">
      <c r="A1206" s="10" t="s">
        <v>955</v>
      </c>
      <c r="B1206" s="10">
        <v>20187</v>
      </c>
      <c r="C1206" s="11" t="s">
        <v>1141</v>
      </c>
      <c r="D1206" s="12">
        <v>10</v>
      </c>
      <c r="E1206" s="12">
        <v>66</v>
      </c>
      <c r="F1206" s="13">
        <f t="shared" si="21"/>
        <v>7.0394743859125187E-4</v>
      </c>
      <c r="G1206" s="14">
        <v>1808</v>
      </c>
      <c r="H1206" s="12">
        <v>874</v>
      </c>
      <c r="I1206" s="12">
        <v>934</v>
      </c>
      <c r="J1206" s="10" t="s">
        <v>1141</v>
      </c>
      <c r="K1206" s="10" t="s">
        <v>6249</v>
      </c>
      <c r="L1206" s="10" t="s">
        <v>6250</v>
      </c>
      <c r="M1206" s="12" t="s">
        <v>6251</v>
      </c>
      <c r="N1206" s="12">
        <v>1809</v>
      </c>
      <c r="O1206" s="15" t="s">
        <v>2349</v>
      </c>
    </row>
    <row r="1207" spans="1:15" x14ac:dyDescent="0.2">
      <c r="A1207" s="10" t="s">
        <v>955</v>
      </c>
      <c r="B1207" s="10">
        <v>20188</v>
      </c>
      <c r="C1207" s="11" t="s">
        <v>1142</v>
      </c>
      <c r="D1207" s="12">
        <v>14</v>
      </c>
      <c r="E1207" s="12">
        <v>124</v>
      </c>
      <c r="F1207" s="13">
        <f t="shared" si="21"/>
        <v>1.3225679149290186E-3</v>
      </c>
      <c r="G1207" s="14">
        <v>9609</v>
      </c>
      <c r="H1207" s="12">
        <v>4668</v>
      </c>
      <c r="I1207" s="12">
        <v>4941</v>
      </c>
      <c r="J1207" s="10" t="s">
        <v>1142</v>
      </c>
      <c r="K1207" s="10" t="s">
        <v>6252</v>
      </c>
      <c r="L1207" s="10" t="s">
        <v>6253</v>
      </c>
      <c r="M1207" s="10" t="s">
        <v>6254</v>
      </c>
      <c r="N1207" s="10">
        <v>445</v>
      </c>
      <c r="O1207" s="15" t="s">
        <v>2349</v>
      </c>
    </row>
    <row r="1208" spans="1:15" x14ac:dyDescent="0.2">
      <c r="A1208" s="10" t="s">
        <v>955</v>
      </c>
      <c r="B1208" s="10">
        <v>20189</v>
      </c>
      <c r="C1208" s="11" t="s">
        <v>1143</v>
      </c>
      <c r="D1208" s="12">
        <v>8</v>
      </c>
      <c r="E1208" s="12">
        <v>99</v>
      </c>
      <c r="F1208" s="13">
        <f t="shared" si="21"/>
        <v>1.0559211578868779E-3</v>
      </c>
      <c r="G1208" s="14">
        <v>3116</v>
      </c>
      <c r="H1208" s="12">
        <v>1523</v>
      </c>
      <c r="I1208" s="12">
        <v>1593</v>
      </c>
      <c r="J1208" s="10" t="s">
        <v>1143</v>
      </c>
      <c r="K1208" s="10" t="s">
        <v>6255</v>
      </c>
      <c r="L1208" s="10" t="s">
        <v>6256</v>
      </c>
      <c r="M1208" s="10" t="s">
        <v>6257</v>
      </c>
      <c r="N1208" s="10">
        <v>605</v>
      </c>
      <c r="O1208" s="15" t="s">
        <v>2349</v>
      </c>
    </row>
    <row r="1209" spans="1:15" x14ac:dyDescent="0.2">
      <c r="A1209" s="10" t="s">
        <v>955</v>
      </c>
      <c r="B1209" s="10">
        <v>20190</v>
      </c>
      <c r="C1209" s="11" t="s">
        <v>1144</v>
      </c>
      <c r="D1209" s="12">
        <v>121</v>
      </c>
      <c r="E1209" s="12">
        <v>1382</v>
      </c>
      <c r="F1209" s="13">
        <f t="shared" si="21"/>
        <v>1.4740232729289546E-2</v>
      </c>
      <c r="G1209" s="14">
        <v>22444</v>
      </c>
      <c r="H1209" s="12">
        <v>10843</v>
      </c>
      <c r="I1209" s="12">
        <v>11601</v>
      </c>
      <c r="J1209" s="10" t="s">
        <v>1144</v>
      </c>
      <c r="K1209" s="10" t="s">
        <v>6258</v>
      </c>
      <c r="L1209" s="10" t="s">
        <v>6259</v>
      </c>
      <c r="M1209" s="12" t="s">
        <v>6260</v>
      </c>
      <c r="N1209" s="12">
        <v>1230</v>
      </c>
      <c r="O1209" s="15" t="s">
        <v>2349</v>
      </c>
    </row>
    <row r="1210" spans="1:15" x14ac:dyDescent="0.2">
      <c r="A1210" s="10" t="s">
        <v>955</v>
      </c>
      <c r="B1210" s="10">
        <v>20191</v>
      </c>
      <c r="C1210" s="11" t="s">
        <v>1145</v>
      </c>
      <c r="D1210" s="12">
        <v>6</v>
      </c>
      <c r="E1210" s="12">
        <v>20</v>
      </c>
      <c r="F1210" s="13">
        <f t="shared" si="21"/>
        <v>2.1331740563371269E-4</v>
      </c>
      <c r="G1210" s="14">
        <v>296</v>
      </c>
      <c r="H1210" s="12">
        <v>133</v>
      </c>
      <c r="I1210" s="12">
        <v>163</v>
      </c>
      <c r="J1210" s="10" t="s">
        <v>1145</v>
      </c>
      <c r="K1210" s="10" t="s">
        <v>6261</v>
      </c>
      <c r="L1210" s="10" t="s">
        <v>6262</v>
      </c>
      <c r="M1210" s="12" t="s">
        <v>6263</v>
      </c>
      <c r="N1210" s="12">
        <v>1765</v>
      </c>
      <c r="O1210" s="15" t="s">
        <v>2349</v>
      </c>
    </row>
    <row r="1211" spans="1:15" x14ac:dyDescent="0.2">
      <c r="A1211" s="10" t="s">
        <v>955</v>
      </c>
      <c r="B1211" s="10">
        <v>20192</v>
      </c>
      <c r="C1211" s="11" t="s">
        <v>1146</v>
      </c>
      <c r="D1211" s="12">
        <v>3</v>
      </c>
      <c r="E1211" s="12">
        <v>5</v>
      </c>
      <c r="F1211" s="13">
        <f t="shared" si="21"/>
        <v>5.3329351408428171E-5</v>
      </c>
      <c r="G1211" s="14">
        <v>1522</v>
      </c>
      <c r="H1211" s="12">
        <v>697</v>
      </c>
      <c r="I1211" s="12">
        <v>825</v>
      </c>
      <c r="J1211" s="10" t="s">
        <v>1146</v>
      </c>
      <c r="K1211" s="10" t="s">
        <v>6264</v>
      </c>
      <c r="L1211" s="10" t="s">
        <v>6265</v>
      </c>
      <c r="M1211" s="12" t="s">
        <v>6266</v>
      </c>
      <c r="N1211" s="12">
        <v>1505</v>
      </c>
      <c r="O1211" s="15" t="s">
        <v>2349</v>
      </c>
    </row>
    <row r="1212" spans="1:15" x14ac:dyDescent="0.2">
      <c r="A1212" s="10" t="s">
        <v>955</v>
      </c>
      <c r="B1212" s="10">
        <v>20193</v>
      </c>
      <c r="C1212" s="11" t="s">
        <v>1147</v>
      </c>
      <c r="D1212" s="12">
        <v>5</v>
      </c>
      <c r="E1212" s="12">
        <v>132</v>
      </c>
      <c r="F1212" s="13">
        <f t="shared" si="21"/>
        <v>1.4078948771825037E-3</v>
      </c>
      <c r="G1212" s="14">
        <v>2807</v>
      </c>
      <c r="H1212" s="12">
        <v>1342</v>
      </c>
      <c r="I1212" s="12">
        <v>1465</v>
      </c>
      <c r="J1212" s="10" t="s">
        <v>6267</v>
      </c>
      <c r="K1212" s="10" t="s">
        <v>5713</v>
      </c>
      <c r="L1212" s="10" t="s">
        <v>6268</v>
      </c>
      <c r="M1212" s="12" t="s">
        <v>6269</v>
      </c>
      <c r="N1212" s="12">
        <v>1739</v>
      </c>
      <c r="O1212" s="15" t="s">
        <v>2349</v>
      </c>
    </row>
    <row r="1213" spans="1:15" x14ac:dyDescent="0.2">
      <c r="A1213" s="10" t="s">
        <v>955</v>
      </c>
      <c r="B1213" s="10">
        <v>20194</v>
      </c>
      <c r="C1213" s="11" t="s">
        <v>303</v>
      </c>
      <c r="D1213" s="12">
        <v>3</v>
      </c>
      <c r="E1213" s="12">
        <v>71</v>
      </c>
      <c r="F1213" s="13">
        <f t="shared" ref="F1213:F1276" si="22">E1213/93757</f>
        <v>7.5727678999968002E-4</v>
      </c>
      <c r="G1213" s="14">
        <v>1372</v>
      </c>
      <c r="H1213" s="12">
        <v>651</v>
      </c>
      <c r="I1213" s="12">
        <v>721</v>
      </c>
      <c r="J1213" s="10" t="s">
        <v>6270</v>
      </c>
      <c r="K1213" s="10" t="s">
        <v>6271</v>
      </c>
      <c r="L1213" s="10" t="s">
        <v>6272</v>
      </c>
      <c r="M1213" s="12" t="s">
        <v>6273</v>
      </c>
      <c r="N1213" s="12">
        <v>1195</v>
      </c>
      <c r="O1213" s="15" t="s">
        <v>2349</v>
      </c>
    </row>
    <row r="1214" spans="1:15" x14ac:dyDescent="0.2">
      <c r="A1214" s="10" t="s">
        <v>955</v>
      </c>
      <c r="B1214" s="10">
        <v>20195</v>
      </c>
      <c r="C1214" s="11" t="s">
        <v>1148</v>
      </c>
      <c r="D1214" s="12">
        <v>4</v>
      </c>
      <c r="E1214" s="12">
        <v>35</v>
      </c>
      <c r="F1214" s="13">
        <f t="shared" si="22"/>
        <v>3.7330545985899717E-4</v>
      </c>
      <c r="G1214" s="14">
        <v>1056</v>
      </c>
      <c r="H1214" s="12">
        <v>497</v>
      </c>
      <c r="I1214" s="12">
        <v>559</v>
      </c>
      <c r="J1214" s="10" t="s">
        <v>1148</v>
      </c>
      <c r="K1214" s="10" t="s">
        <v>6274</v>
      </c>
      <c r="L1214" s="10" t="s">
        <v>6275</v>
      </c>
      <c r="M1214" s="12" t="s">
        <v>6276</v>
      </c>
      <c r="N1214" s="12">
        <v>2252</v>
      </c>
      <c r="O1214" s="15" t="s">
        <v>2349</v>
      </c>
    </row>
    <row r="1215" spans="1:15" x14ac:dyDescent="0.2">
      <c r="A1215" s="10" t="s">
        <v>955</v>
      </c>
      <c r="B1215" s="10">
        <v>20196</v>
      </c>
      <c r="C1215" s="11" t="s">
        <v>1149</v>
      </c>
      <c r="D1215" s="12">
        <v>5</v>
      </c>
      <c r="E1215" s="12">
        <v>17</v>
      </c>
      <c r="F1215" s="13">
        <f t="shared" si="22"/>
        <v>1.8131979478865578E-4</v>
      </c>
      <c r="G1215" s="14">
        <v>407</v>
      </c>
      <c r="H1215" s="12">
        <v>192</v>
      </c>
      <c r="I1215" s="12">
        <v>215</v>
      </c>
      <c r="J1215" s="10" t="s">
        <v>1149</v>
      </c>
      <c r="K1215" s="10" t="s">
        <v>6277</v>
      </c>
      <c r="L1215" s="10" t="s">
        <v>6278</v>
      </c>
      <c r="M1215" s="12" t="s">
        <v>6279</v>
      </c>
      <c r="N1215" s="12">
        <v>2065</v>
      </c>
      <c r="O1215" s="15" t="s">
        <v>2349</v>
      </c>
    </row>
    <row r="1216" spans="1:15" x14ac:dyDescent="0.2">
      <c r="A1216" s="10" t="s">
        <v>955</v>
      </c>
      <c r="B1216" s="10">
        <v>20197</v>
      </c>
      <c r="C1216" s="11" t="s">
        <v>1150</v>
      </c>
      <c r="D1216" s="12">
        <v>8</v>
      </c>
      <c r="E1216" s="12">
        <v>32</v>
      </c>
      <c r="F1216" s="13">
        <f t="shared" si="22"/>
        <v>3.4130784901394032E-4</v>
      </c>
      <c r="G1216" s="14">
        <v>3288</v>
      </c>
      <c r="H1216" s="12">
        <v>1617</v>
      </c>
      <c r="I1216" s="12">
        <v>1671</v>
      </c>
      <c r="J1216" s="10" t="s">
        <v>1150</v>
      </c>
      <c r="K1216" s="10" t="s">
        <v>6280</v>
      </c>
      <c r="L1216" s="10" t="s">
        <v>6281</v>
      </c>
      <c r="M1216" s="12" t="s">
        <v>6282</v>
      </c>
      <c r="N1216" s="12">
        <v>1598</v>
      </c>
      <c r="O1216" s="15" t="s">
        <v>2349</v>
      </c>
    </row>
    <row r="1217" spans="1:15" x14ac:dyDescent="0.2">
      <c r="A1217" s="10" t="s">
        <v>955</v>
      </c>
      <c r="B1217" s="10">
        <v>20198</v>
      </c>
      <c r="C1217" s="11" t="s">
        <v>1151</v>
      </c>
      <c r="D1217" s="12">
        <v>81</v>
      </c>
      <c r="E1217" s="12">
        <v>797</v>
      </c>
      <c r="F1217" s="13">
        <f t="shared" si="22"/>
        <v>8.5006986145034508E-3</v>
      </c>
      <c r="G1217" s="14">
        <v>29802</v>
      </c>
      <c r="H1217" s="12">
        <v>13961</v>
      </c>
      <c r="I1217" s="12">
        <v>15841</v>
      </c>
      <c r="J1217" s="10" t="s">
        <v>1151</v>
      </c>
      <c r="K1217" s="10" t="s">
        <v>6283</v>
      </c>
      <c r="L1217" s="10" t="s">
        <v>6284</v>
      </c>
      <c r="M1217" s="10" t="s">
        <v>6285</v>
      </c>
      <c r="N1217" s="10">
        <v>260</v>
      </c>
      <c r="O1217" s="15" t="s">
        <v>2349</v>
      </c>
    </row>
    <row r="1218" spans="1:15" x14ac:dyDescent="0.2">
      <c r="A1218" s="10" t="s">
        <v>955</v>
      </c>
      <c r="B1218" s="10">
        <v>20199</v>
      </c>
      <c r="C1218" s="11" t="s">
        <v>1152</v>
      </c>
      <c r="D1218" s="12">
        <v>5</v>
      </c>
      <c r="E1218" s="12">
        <v>52</v>
      </c>
      <c r="F1218" s="13">
        <f t="shared" si="22"/>
        <v>5.54625254647653E-4</v>
      </c>
      <c r="G1218" s="14">
        <v>494</v>
      </c>
      <c r="H1218" s="12">
        <v>226</v>
      </c>
      <c r="I1218" s="12">
        <v>268</v>
      </c>
      <c r="J1218" s="10" t="s">
        <v>1152</v>
      </c>
      <c r="K1218" s="10" t="s">
        <v>6286</v>
      </c>
      <c r="L1218" s="10" t="s">
        <v>6287</v>
      </c>
      <c r="M1218" s="12" t="s">
        <v>6288</v>
      </c>
      <c r="N1218" s="12">
        <v>1779</v>
      </c>
      <c r="O1218" s="15" t="s">
        <v>2349</v>
      </c>
    </row>
    <row r="1219" spans="1:15" x14ac:dyDescent="0.2">
      <c r="A1219" s="10" t="s">
        <v>955</v>
      </c>
      <c r="B1219" s="10">
        <v>20200</v>
      </c>
      <c r="C1219" s="11" t="s">
        <v>1153</v>
      </c>
      <c r="D1219" s="12">
        <v>13</v>
      </c>
      <c r="E1219" s="12">
        <v>316</v>
      </c>
      <c r="F1219" s="13">
        <f t="shared" si="22"/>
        <v>3.3704150090126603E-3</v>
      </c>
      <c r="G1219" s="14">
        <v>3703</v>
      </c>
      <c r="H1219" s="12">
        <v>1764</v>
      </c>
      <c r="I1219" s="12">
        <v>1939</v>
      </c>
      <c r="J1219" s="10" t="s">
        <v>1153</v>
      </c>
      <c r="K1219" s="10" t="s">
        <v>6289</v>
      </c>
      <c r="L1219" s="10" t="s">
        <v>6290</v>
      </c>
      <c r="M1219" s="12" t="s">
        <v>6291</v>
      </c>
      <c r="N1219" s="12">
        <v>1440</v>
      </c>
      <c r="O1219" s="15" t="s">
        <v>2349</v>
      </c>
    </row>
    <row r="1220" spans="1:15" x14ac:dyDescent="0.2">
      <c r="A1220" s="10" t="s">
        <v>955</v>
      </c>
      <c r="B1220" s="10">
        <v>20201</v>
      </c>
      <c r="C1220" s="11" t="s">
        <v>1154</v>
      </c>
      <c r="D1220" s="12">
        <v>9</v>
      </c>
      <c r="E1220" s="12">
        <v>57</v>
      </c>
      <c r="F1220" s="13">
        <f t="shared" si="22"/>
        <v>6.0795460605608115E-4</v>
      </c>
      <c r="G1220" s="14">
        <v>1880</v>
      </c>
      <c r="H1220" s="12">
        <v>884</v>
      </c>
      <c r="I1220" s="12">
        <v>996</v>
      </c>
      <c r="J1220" s="10" t="s">
        <v>1154</v>
      </c>
      <c r="K1220" s="10" t="s">
        <v>6292</v>
      </c>
      <c r="L1220" s="10" t="s">
        <v>6293</v>
      </c>
      <c r="M1220" s="12" t="s">
        <v>6294</v>
      </c>
      <c r="N1220" s="12">
        <v>1571</v>
      </c>
      <c r="O1220" s="15" t="s">
        <v>2349</v>
      </c>
    </row>
    <row r="1221" spans="1:15" x14ac:dyDescent="0.2">
      <c r="A1221" s="10" t="s">
        <v>955</v>
      </c>
      <c r="B1221" s="10">
        <v>20202</v>
      </c>
      <c r="C1221" s="11" t="s">
        <v>1155</v>
      </c>
      <c r="D1221" s="12">
        <v>40</v>
      </c>
      <c r="E1221" s="12">
        <v>209</v>
      </c>
      <c r="F1221" s="13">
        <f t="shared" si="22"/>
        <v>2.2291668888722977E-3</v>
      </c>
      <c r="G1221" s="14">
        <v>4577</v>
      </c>
      <c r="H1221" s="12">
        <v>2195</v>
      </c>
      <c r="I1221" s="12">
        <v>2382</v>
      </c>
      <c r="J1221" s="10" t="s">
        <v>1155</v>
      </c>
      <c r="K1221" s="10" t="s">
        <v>6295</v>
      </c>
      <c r="L1221" s="10" t="s">
        <v>6296</v>
      </c>
      <c r="M1221" s="10" t="s">
        <v>6297</v>
      </c>
      <c r="N1221" s="10">
        <v>591</v>
      </c>
      <c r="O1221" s="15" t="s">
        <v>2349</v>
      </c>
    </row>
    <row r="1222" spans="1:15" x14ac:dyDescent="0.2">
      <c r="A1222" s="10" t="s">
        <v>955</v>
      </c>
      <c r="B1222" s="10">
        <v>20203</v>
      </c>
      <c r="C1222" s="11" t="s">
        <v>1156</v>
      </c>
      <c r="D1222" s="12">
        <v>12</v>
      </c>
      <c r="E1222" s="12">
        <v>107</v>
      </c>
      <c r="F1222" s="13">
        <f t="shared" si="22"/>
        <v>1.1412481201403628E-3</v>
      </c>
      <c r="G1222" s="14">
        <v>3538</v>
      </c>
      <c r="H1222" s="12">
        <v>1740</v>
      </c>
      <c r="I1222" s="12">
        <v>1798</v>
      </c>
      <c r="J1222" s="10" t="s">
        <v>1156</v>
      </c>
      <c r="K1222" s="10" t="s">
        <v>6298</v>
      </c>
      <c r="L1222" s="10" t="s">
        <v>6299</v>
      </c>
      <c r="M1222" s="12" t="s">
        <v>6300</v>
      </c>
      <c r="N1222" s="12">
        <v>1718</v>
      </c>
      <c r="O1222" s="15" t="s">
        <v>2349</v>
      </c>
    </row>
    <row r="1223" spans="1:15" x14ac:dyDescent="0.2">
      <c r="A1223" s="10" t="s">
        <v>955</v>
      </c>
      <c r="B1223" s="10">
        <v>20204</v>
      </c>
      <c r="C1223" s="11" t="s">
        <v>1157</v>
      </c>
      <c r="D1223" s="12">
        <v>5</v>
      </c>
      <c r="E1223" s="12">
        <v>106</v>
      </c>
      <c r="F1223" s="13">
        <f t="shared" si="22"/>
        <v>1.1305822498586771E-3</v>
      </c>
      <c r="G1223" s="14">
        <v>634</v>
      </c>
      <c r="H1223" s="12">
        <v>292</v>
      </c>
      <c r="I1223" s="12">
        <v>342</v>
      </c>
      <c r="J1223" s="10" t="s">
        <v>1157</v>
      </c>
      <c r="K1223" s="10" t="s">
        <v>6301</v>
      </c>
      <c r="L1223" s="10" t="s">
        <v>6302</v>
      </c>
      <c r="M1223" s="10" t="s">
        <v>6303</v>
      </c>
      <c r="N1223" s="10">
        <v>900</v>
      </c>
      <c r="O1223" s="15" t="s">
        <v>2349</v>
      </c>
    </row>
    <row r="1224" spans="1:15" x14ac:dyDescent="0.2">
      <c r="A1224" s="10" t="s">
        <v>955</v>
      </c>
      <c r="B1224" s="10">
        <v>20205</v>
      </c>
      <c r="C1224" s="11" t="s">
        <v>1158</v>
      </c>
      <c r="D1224" s="12">
        <v>60</v>
      </c>
      <c r="E1224" s="12">
        <v>694</v>
      </c>
      <c r="F1224" s="13">
        <f t="shared" si="22"/>
        <v>7.4021139754898305E-3</v>
      </c>
      <c r="G1224" s="14">
        <v>16989</v>
      </c>
      <c r="H1224" s="12">
        <v>8244</v>
      </c>
      <c r="I1224" s="12">
        <v>8745</v>
      </c>
      <c r="J1224" s="10" t="s">
        <v>1158</v>
      </c>
      <c r="K1224" s="10" t="s">
        <v>6304</v>
      </c>
      <c r="L1224" s="10" t="s">
        <v>6305</v>
      </c>
      <c r="M1224" s="10" t="s">
        <v>6306</v>
      </c>
      <c r="N1224" s="10">
        <v>456</v>
      </c>
      <c r="O1224" s="15" t="s">
        <v>2349</v>
      </c>
    </row>
    <row r="1225" spans="1:15" x14ac:dyDescent="0.2">
      <c r="A1225" s="10" t="s">
        <v>955</v>
      </c>
      <c r="B1225" s="10">
        <v>20206</v>
      </c>
      <c r="C1225" s="11" t="s">
        <v>1159</v>
      </c>
      <c r="D1225" s="12">
        <v>10</v>
      </c>
      <c r="E1225" s="12">
        <v>120</v>
      </c>
      <c r="F1225" s="13">
        <f t="shared" si="22"/>
        <v>1.2799044338022761E-3</v>
      </c>
      <c r="G1225" s="14">
        <v>2421</v>
      </c>
      <c r="H1225" s="12">
        <v>1184</v>
      </c>
      <c r="I1225" s="12">
        <v>1237</v>
      </c>
      <c r="J1225" s="10" t="s">
        <v>6307</v>
      </c>
      <c r="K1225" s="10" t="s">
        <v>6308</v>
      </c>
      <c r="L1225" s="10" t="s">
        <v>6309</v>
      </c>
      <c r="M1225" s="10" t="s">
        <v>6310</v>
      </c>
      <c r="N1225" s="10">
        <v>863</v>
      </c>
      <c r="O1225" s="15" t="s">
        <v>2349</v>
      </c>
    </row>
    <row r="1226" spans="1:15" x14ac:dyDescent="0.2">
      <c r="A1226" s="10" t="s">
        <v>955</v>
      </c>
      <c r="B1226" s="10">
        <v>20207</v>
      </c>
      <c r="C1226" s="11" t="s">
        <v>1160</v>
      </c>
      <c r="D1226" s="12">
        <v>40</v>
      </c>
      <c r="E1226" s="12">
        <v>1628</v>
      </c>
      <c r="F1226" s="13">
        <f t="shared" si="22"/>
        <v>1.7364036818584214E-2</v>
      </c>
      <c r="G1226" s="14">
        <v>19032</v>
      </c>
      <c r="H1226" s="12">
        <v>9367</v>
      </c>
      <c r="I1226" s="12">
        <v>9665</v>
      </c>
      <c r="J1226" s="10" t="s">
        <v>1160</v>
      </c>
      <c r="K1226" s="10" t="s">
        <v>6012</v>
      </c>
      <c r="L1226" s="10" t="s">
        <v>6311</v>
      </c>
      <c r="M1226" s="10" t="s">
        <v>6312</v>
      </c>
      <c r="N1226" s="10">
        <v>520</v>
      </c>
      <c r="O1226" s="15" t="s">
        <v>2349</v>
      </c>
    </row>
    <row r="1227" spans="1:15" x14ac:dyDescent="0.2">
      <c r="A1227" s="10" t="s">
        <v>955</v>
      </c>
      <c r="B1227" s="10">
        <v>20208</v>
      </c>
      <c r="C1227" s="11" t="s">
        <v>6313</v>
      </c>
      <c r="D1227" s="12">
        <v>67</v>
      </c>
      <c r="E1227" s="12">
        <v>358</v>
      </c>
      <c r="F1227" s="13">
        <f t="shared" si="22"/>
        <v>3.8183815608434572E-3</v>
      </c>
      <c r="G1227" s="14">
        <v>6941</v>
      </c>
      <c r="H1227" s="12">
        <v>3309</v>
      </c>
      <c r="I1227" s="12">
        <v>3632</v>
      </c>
      <c r="J1227" s="10" t="s">
        <v>6314</v>
      </c>
      <c r="K1227" s="10" t="s">
        <v>6315</v>
      </c>
      <c r="L1227" s="10" t="s">
        <v>6316</v>
      </c>
      <c r="M1227" s="12" t="s">
        <v>6317</v>
      </c>
      <c r="N1227" s="12">
        <v>1721</v>
      </c>
      <c r="O1227" s="15" t="s">
        <v>2349</v>
      </c>
    </row>
    <row r="1228" spans="1:15" x14ac:dyDescent="0.2">
      <c r="A1228" s="10" t="s">
        <v>955</v>
      </c>
      <c r="B1228" s="10">
        <v>20209</v>
      </c>
      <c r="C1228" s="11" t="s">
        <v>6318</v>
      </c>
      <c r="D1228" s="12">
        <v>3</v>
      </c>
      <c r="E1228" s="12">
        <v>75</v>
      </c>
      <c r="F1228" s="13">
        <f t="shared" si="22"/>
        <v>7.999402711264226E-4</v>
      </c>
      <c r="G1228" s="14">
        <v>607</v>
      </c>
      <c r="H1228" s="12">
        <v>245</v>
      </c>
      <c r="I1228" s="12">
        <v>362</v>
      </c>
      <c r="J1228" s="10" t="s">
        <v>6319</v>
      </c>
      <c r="K1228" s="10" t="s">
        <v>6320</v>
      </c>
      <c r="L1228" s="10" t="s">
        <v>6321</v>
      </c>
      <c r="M1228" s="12" t="s">
        <v>6322</v>
      </c>
      <c r="N1228" s="12">
        <v>2043</v>
      </c>
      <c r="O1228" s="15" t="s">
        <v>2349</v>
      </c>
    </row>
    <row r="1229" spans="1:15" x14ac:dyDescent="0.2">
      <c r="A1229" s="10" t="s">
        <v>955</v>
      </c>
      <c r="B1229" s="10">
        <v>20210</v>
      </c>
      <c r="C1229" s="11" t="s">
        <v>1161</v>
      </c>
      <c r="D1229" s="12">
        <v>25</v>
      </c>
      <c r="E1229" s="12">
        <v>212</v>
      </c>
      <c r="F1229" s="13">
        <f t="shared" si="22"/>
        <v>2.2611644997173543E-3</v>
      </c>
      <c r="G1229" s="14">
        <v>5773</v>
      </c>
      <c r="H1229" s="12">
        <v>2618</v>
      </c>
      <c r="I1229" s="12">
        <v>3155</v>
      </c>
      <c r="J1229" s="10" t="s">
        <v>1161</v>
      </c>
      <c r="K1229" s="10" t="s">
        <v>6323</v>
      </c>
      <c r="L1229" s="10" t="s">
        <v>6324</v>
      </c>
      <c r="M1229" s="12" t="s">
        <v>6325</v>
      </c>
      <c r="N1229" s="12">
        <v>2206</v>
      </c>
      <c r="O1229" s="15" t="s">
        <v>2349</v>
      </c>
    </row>
    <row r="1230" spans="1:15" x14ac:dyDescent="0.2">
      <c r="A1230" s="10" t="s">
        <v>955</v>
      </c>
      <c r="B1230" s="10">
        <v>20211</v>
      </c>
      <c r="C1230" s="11" t="s">
        <v>1162</v>
      </c>
      <c r="D1230" s="12">
        <v>13</v>
      </c>
      <c r="E1230" s="12">
        <v>207</v>
      </c>
      <c r="F1230" s="13">
        <f t="shared" si="22"/>
        <v>2.2078351483089263E-3</v>
      </c>
      <c r="G1230" s="14">
        <v>3411</v>
      </c>
      <c r="H1230" s="12">
        <v>1708</v>
      </c>
      <c r="I1230" s="12">
        <v>1703</v>
      </c>
      <c r="J1230" s="10" t="s">
        <v>1162</v>
      </c>
      <c r="K1230" s="10" t="s">
        <v>6326</v>
      </c>
      <c r="L1230" s="10" t="s">
        <v>6327</v>
      </c>
      <c r="M1230" s="12" t="s">
        <v>6328</v>
      </c>
      <c r="N1230" s="12">
        <v>2170</v>
      </c>
      <c r="O1230" s="15" t="s">
        <v>2349</v>
      </c>
    </row>
    <row r="1231" spans="1:15" x14ac:dyDescent="0.2">
      <c r="A1231" s="10" t="s">
        <v>955</v>
      </c>
      <c r="B1231" s="10">
        <v>20212</v>
      </c>
      <c r="C1231" s="11" t="s">
        <v>1163</v>
      </c>
      <c r="D1231" s="12">
        <v>8</v>
      </c>
      <c r="E1231" s="12">
        <v>188</v>
      </c>
      <c r="F1231" s="13">
        <f t="shared" si="22"/>
        <v>2.005183612956899E-3</v>
      </c>
      <c r="G1231" s="14">
        <v>3117</v>
      </c>
      <c r="H1231" s="12">
        <v>1484</v>
      </c>
      <c r="I1231" s="12">
        <v>1633</v>
      </c>
      <c r="J1231" s="10" t="s">
        <v>1163</v>
      </c>
      <c r="K1231" s="10" t="s">
        <v>6304</v>
      </c>
      <c r="L1231" s="10" t="s">
        <v>6329</v>
      </c>
      <c r="M1231" s="10" t="s">
        <v>6330</v>
      </c>
      <c r="N1231" s="10">
        <v>611</v>
      </c>
      <c r="O1231" s="15" t="s">
        <v>2349</v>
      </c>
    </row>
    <row r="1232" spans="1:15" x14ac:dyDescent="0.2">
      <c r="A1232" s="10" t="s">
        <v>955</v>
      </c>
      <c r="B1232" s="10">
        <v>20213</v>
      </c>
      <c r="C1232" s="11" t="s">
        <v>1164</v>
      </c>
      <c r="D1232" s="12">
        <v>10</v>
      </c>
      <c r="E1232" s="12">
        <v>204</v>
      </c>
      <c r="F1232" s="13">
        <f t="shared" si="22"/>
        <v>2.1758375374638693E-3</v>
      </c>
      <c r="G1232" s="14">
        <v>4203</v>
      </c>
      <c r="H1232" s="12">
        <v>1912</v>
      </c>
      <c r="I1232" s="12">
        <v>2291</v>
      </c>
      <c r="J1232" s="10" t="s">
        <v>1164</v>
      </c>
      <c r="K1232" s="10" t="s">
        <v>6331</v>
      </c>
      <c r="L1232" s="10" t="s">
        <v>6332</v>
      </c>
      <c r="M1232" s="12" t="s">
        <v>6333</v>
      </c>
      <c r="N1232" s="12">
        <v>1964</v>
      </c>
      <c r="O1232" s="15" t="s">
        <v>2349</v>
      </c>
    </row>
    <row r="1233" spans="1:15" x14ac:dyDescent="0.2">
      <c r="A1233" s="10" t="s">
        <v>955</v>
      </c>
      <c r="B1233" s="10">
        <v>20214</v>
      </c>
      <c r="C1233" s="11" t="s">
        <v>1165</v>
      </c>
      <c r="D1233" s="12">
        <v>10</v>
      </c>
      <c r="E1233" s="12">
        <v>203</v>
      </c>
      <c r="F1233" s="13">
        <f t="shared" si="22"/>
        <v>2.1651716671821837E-3</v>
      </c>
      <c r="G1233" s="14">
        <v>2033</v>
      </c>
      <c r="H1233" s="12">
        <v>1007</v>
      </c>
      <c r="I1233" s="12">
        <v>1026</v>
      </c>
      <c r="J1233" s="10" t="s">
        <v>1165</v>
      </c>
      <c r="K1233" s="10" t="s">
        <v>6334</v>
      </c>
      <c r="L1233" s="10" t="s">
        <v>6335</v>
      </c>
      <c r="M1233" s="12" t="s">
        <v>6336</v>
      </c>
      <c r="N1233" s="12">
        <v>1927</v>
      </c>
      <c r="O1233" s="15" t="s">
        <v>2349</v>
      </c>
    </row>
    <row r="1234" spans="1:15" x14ac:dyDescent="0.2">
      <c r="A1234" s="10" t="s">
        <v>955</v>
      </c>
      <c r="B1234" s="10">
        <v>20215</v>
      </c>
      <c r="C1234" s="11" t="s">
        <v>1166</v>
      </c>
      <c r="D1234" s="12">
        <v>6</v>
      </c>
      <c r="E1234" s="12">
        <v>15</v>
      </c>
      <c r="F1234" s="13">
        <f t="shared" si="22"/>
        <v>1.5998805422528451E-4</v>
      </c>
      <c r="G1234" s="14">
        <v>879</v>
      </c>
      <c r="H1234" s="12">
        <v>404</v>
      </c>
      <c r="I1234" s="12">
        <v>475</v>
      </c>
      <c r="J1234" s="10" t="s">
        <v>1166</v>
      </c>
      <c r="K1234" s="10" t="s">
        <v>6337</v>
      </c>
      <c r="L1234" s="10" t="s">
        <v>6338</v>
      </c>
      <c r="M1234" s="12" t="s">
        <v>6339</v>
      </c>
      <c r="N1234" s="12">
        <v>2101</v>
      </c>
      <c r="O1234" s="15" t="s">
        <v>2349</v>
      </c>
    </row>
    <row r="1235" spans="1:15" x14ac:dyDescent="0.2">
      <c r="A1235" s="10" t="s">
        <v>955</v>
      </c>
      <c r="B1235" s="10">
        <v>20216</v>
      </c>
      <c r="C1235" s="11" t="s">
        <v>1167</v>
      </c>
      <c r="D1235" s="12">
        <v>4</v>
      </c>
      <c r="E1235" s="12">
        <v>20</v>
      </c>
      <c r="F1235" s="13">
        <f t="shared" si="22"/>
        <v>2.1331740563371269E-4</v>
      </c>
      <c r="G1235" s="14">
        <v>1241</v>
      </c>
      <c r="H1235" s="12">
        <v>595</v>
      </c>
      <c r="I1235" s="12">
        <v>646</v>
      </c>
      <c r="J1235" s="10" t="s">
        <v>1167</v>
      </c>
      <c r="K1235" s="10" t="s">
        <v>6340</v>
      </c>
      <c r="L1235" s="10" t="s">
        <v>6341</v>
      </c>
      <c r="M1235" s="12" t="s">
        <v>6342</v>
      </c>
      <c r="N1235" s="12">
        <v>1269</v>
      </c>
      <c r="O1235" s="15" t="s">
        <v>2349</v>
      </c>
    </row>
    <row r="1236" spans="1:15" x14ac:dyDescent="0.2">
      <c r="A1236" s="10" t="s">
        <v>955</v>
      </c>
      <c r="B1236" s="10">
        <v>20217</v>
      </c>
      <c r="C1236" s="11" t="s">
        <v>1168</v>
      </c>
      <c r="D1236" s="12">
        <v>51</v>
      </c>
      <c r="E1236" s="12">
        <v>360</v>
      </c>
      <c r="F1236" s="13">
        <f t="shared" si="22"/>
        <v>3.8397133014068281E-3</v>
      </c>
      <c r="G1236" s="14">
        <v>3325</v>
      </c>
      <c r="H1236" s="12">
        <v>1616</v>
      </c>
      <c r="I1236" s="12">
        <v>1709</v>
      </c>
      <c r="J1236" s="10" t="s">
        <v>1168</v>
      </c>
      <c r="K1236" s="10" t="s">
        <v>6343</v>
      </c>
      <c r="L1236" s="10" t="s">
        <v>6344</v>
      </c>
      <c r="M1236" s="12" t="s">
        <v>6345</v>
      </c>
      <c r="N1236" s="12">
        <v>2078</v>
      </c>
      <c r="O1236" s="15" t="s">
        <v>2349</v>
      </c>
    </row>
    <row r="1237" spans="1:15" x14ac:dyDescent="0.2">
      <c r="A1237" s="10" t="s">
        <v>955</v>
      </c>
      <c r="B1237" s="10">
        <v>20218</v>
      </c>
      <c r="C1237" s="11" t="s">
        <v>1169</v>
      </c>
      <c r="D1237" s="12">
        <v>6</v>
      </c>
      <c r="E1237" s="12">
        <v>71</v>
      </c>
      <c r="F1237" s="13">
        <f t="shared" si="22"/>
        <v>7.5727678999968002E-4</v>
      </c>
      <c r="G1237" s="14">
        <v>544</v>
      </c>
      <c r="H1237" s="12">
        <v>260</v>
      </c>
      <c r="I1237" s="12">
        <v>284</v>
      </c>
      <c r="J1237" s="10" t="s">
        <v>1169</v>
      </c>
      <c r="K1237" s="10" t="s">
        <v>6346</v>
      </c>
      <c r="L1237" s="10" t="s">
        <v>6347</v>
      </c>
      <c r="M1237" s="12" t="s">
        <v>6348</v>
      </c>
      <c r="N1237" s="12">
        <v>1338</v>
      </c>
      <c r="O1237" s="15" t="s">
        <v>2349</v>
      </c>
    </row>
    <row r="1238" spans="1:15" x14ac:dyDescent="0.2">
      <c r="A1238" s="10" t="s">
        <v>955</v>
      </c>
      <c r="B1238" s="10">
        <v>20219</v>
      </c>
      <c r="C1238" s="11" t="s">
        <v>1170</v>
      </c>
      <c r="D1238" s="12">
        <v>5</v>
      </c>
      <c r="E1238" s="12">
        <v>41</v>
      </c>
      <c r="F1238" s="13">
        <f t="shared" si="22"/>
        <v>4.3730068154911099E-4</v>
      </c>
      <c r="G1238" s="14">
        <v>2668</v>
      </c>
      <c r="H1238" s="12">
        <v>1276</v>
      </c>
      <c r="I1238" s="12">
        <v>1392</v>
      </c>
      <c r="J1238" s="10" t="s">
        <v>1170</v>
      </c>
      <c r="K1238" s="10" t="s">
        <v>6349</v>
      </c>
      <c r="L1238" s="10" t="s">
        <v>6350</v>
      </c>
      <c r="M1238" s="12" t="s">
        <v>6351</v>
      </c>
      <c r="N1238" s="12">
        <v>1631</v>
      </c>
      <c r="O1238" s="15" t="s">
        <v>2349</v>
      </c>
    </row>
    <row r="1239" spans="1:15" x14ac:dyDescent="0.2">
      <c r="A1239" s="10" t="s">
        <v>955</v>
      </c>
      <c r="B1239" s="10">
        <v>20220</v>
      </c>
      <c r="C1239" s="11" t="s">
        <v>1171</v>
      </c>
      <c r="D1239" s="12">
        <v>11</v>
      </c>
      <c r="E1239" s="12">
        <v>255</v>
      </c>
      <c r="F1239" s="13">
        <f t="shared" si="22"/>
        <v>2.7197969218298369E-3</v>
      </c>
      <c r="G1239" s="14">
        <v>2692</v>
      </c>
      <c r="H1239" s="12">
        <v>1388</v>
      </c>
      <c r="I1239" s="12">
        <v>1304</v>
      </c>
      <c r="J1239" s="10" t="s">
        <v>1171</v>
      </c>
      <c r="K1239" s="10" t="s">
        <v>6352</v>
      </c>
      <c r="L1239" s="10" t="s">
        <v>6353</v>
      </c>
      <c r="M1239" s="12" t="s">
        <v>6354</v>
      </c>
      <c r="N1239" s="12">
        <v>2128</v>
      </c>
      <c r="O1239" s="15" t="s">
        <v>2349</v>
      </c>
    </row>
    <row r="1240" spans="1:15" x14ac:dyDescent="0.2">
      <c r="A1240" s="10" t="s">
        <v>955</v>
      </c>
      <c r="B1240" s="10">
        <v>20221</v>
      </c>
      <c r="C1240" s="11" t="s">
        <v>1172</v>
      </c>
      <c r="D1240" s="12">
        <v>18</v>
      </c>
      <c r="E1240" s="12">
        <v>87</v>
      </c>
      <c r="F1240" s="13">
        <f t="shared" si="22"/>
        <v>9.2793071450665012E-4</v>
      </c>
      <c r="G1240" s="14">
        <v>1494</v>
      </c>
      <c r="H1240" s="12">
        <v>723</v>
      </c>
      <c r="I1240" s="12">
        <v>771</v>
      </c>
      <c r="J1240" s="10" t="s">
        <v>1172</v>
      </c>
      <c r="K1240" s="10" t="s">
        <v>6355</v>
      </c>
      <c r="L1240" s="10" t="s">
        <v>6356</v>
      </c>
      <c r="M1240" s="12" t="s">
        <v>6357</v>
      </c>
      <c r="N1240" s="12">
        <v>2299</v>
      </c>
      <c r="O1240" s="15" t="s">
        <v>2349</v>
      </c>
    </row>
    <row r="1241" spans="1:15" x14ac:dyDescent="0.2">
      <c r="A1241" s="10" t="s">
        <v>955</v>
      </c>
      <c r="B1241" s="10">
        <v>20222</v>
      </c>
      <c r="C1241" s="11" t="s">
        <v>1173</v>
      </c>
      <c r="D1241" s="12">
        <v>5</v>
      </c>
      <c r="E1241" s="12">
        <v>38</v>
      </c>
      <c r="F1241" s="13">
        <f t="shared" si="22"/>
        <v>4.0530307070405408E-4</v>
      </c>
      <c r="G1241" s="14">
        <v>1426</v>
      </c>
      <c r="H1241" s="12">
        <v>687</v>
      </c>
      <c r="I1241" s="12">
        <v>739</v>
      </c>
      <c r="J1241" s="10" t="s">
        <v>1173</v>
      </c>
      <c r="K1241" s="10" t="s">
        <v>6358</v>
      </c>
      <c r="L1241" s="10" t="s">
        <v>6359</v>
      </c>
      <c r="M1241" s="12" t="s">
        <v>6360</v>
      </c>
      <c r="N1241" s="12">
        <v>1438</v>
      </c>
      <c r="O1241" s="15" t="s">
        <v>2349</v>
      </c>
    </row>
    <row r="1242" spans="1:15" x14ac:dyDescent="0.2">
      <c r="A1242" s="10" t="s">
        <v>955</v>
      </c>
      <c r="B1242" s="10">
        <v>20223</v>
      </c>
      <c r="C1242" s="11" t="s">
        <v>1174</v>
      </c>
      <c r="D1242" s="12">
        <v>4</v>
      </c>
      <c r="E1242" s="12">
        <v>29</v>
      </c>
      <c r="F1242" s="13">
        <f t="shared" si="22"/>
        <v>3.0931023816888341E-4</v>
      </c>
      <c r="G1242" s="14">
        <v>440</v>
      </c>
      <c r="H1242" s="12">
        <v>197</v>
      </c>
      <c r="I1242" s="12">
        <v>243</v>
      </c>
      <c r="J1242" s="10" t="s">
        <v>1174</v>
      </c>
      <c r="K1242" s="10" t="s">
        <v>6361</v>
      </c>
      <c r="L1242" s="10" t="s">
        <v>6362</v>
      </c>
      <c r="M1242" s="12" t="s">
        <v>6363</v>
      </c>
      <c r="N1242" s="12">
        <v>1300</v>
      </c>
      <c r="O1242" s="15" t="s">
        <v>2349</v>
      </c>
    </row>
    <row r="1243" spans="1:15" x14ac:dyDescent="0.2">
      <c r="A1243" s="10" t="s">
        <v>955</v>
      </c>
      <c r="B1243" s="10">
        <v>20224</v>
      </c>
      <c r="C1243" s="11" t="s">
        <v>1175</v>
      </c>
      <c r="D1243" s="12">
        <v>6</v>
      </c>
      <c r="E1243" s="12">
        <v>23</v>
      </c>
      <c r="F1243" s="13">
        <f t="shared" si="22"/>
        <v>2.4531501647876959E-4</v>
      </c>
      <c r="G1243" s="14">
        <v>643</v>
      </c>
      <c r="H1243" s="12">
        <v>305</v>
      </c>
      <c r="I1243" s="12">
        <v>338</v>
      </c>
      <c r="J1243" s="10" t="s">
        <v>1175</v>
      </c>
      <c r="K1243" s="10" t="s">
        <v>6364</v>
      </c>
      <c r="L1243" s="10" t="s">
        <v>6365</v>
      </c>
      <c r="M1243" s="12" t="s">
        <v>6366</v>
      </c>
      <c r="N1243" s="12">
        <v>2091</v>
      </c>
      <c r="O1243" s="15" t="s">
        <v>2349</v>
      </c>
    </row>
    <row r="1244" spans="1:15" x14ac:dyDescent="0.2">
      <c r="A1244" s="10" t="s">
        <v>955</v>
      </c>
      <c r="B1244" s="10">
        <v>20225</v>
      </c>
      <c r="C1244" s="11" t="s">
        <v>1176</v>
      </c>
      <c r="D1244" s="12">
        <v>10</v>
      </c>
      <c r="E1244" s="12">
        <v>59</v>
      </c>
      <c r="F1244" s="13">
        <f t="shared" si="22"/>
        <v>6.2928634661945238E-4</v>
      </c>
      <c r="G1244" s="14">
        <v>5903</v>
      </c>
      <c r="H1244" s="12">
        <v>2802</v>
      </c>
      <c r="I1244" s="12">
        <v>3101</v>
      </c>
      <c r="J1244" s="10" t="s">
        <v>1176</v>
      </c>
      <c r="K1244" s="10" t="s">
        <v>6367</v>
      </c>
      <c r="L1244" s="10" t="s">
        <v>6368</v>
      </c>
      <c r="M1244" s="10" t="s">
        <v>6369</v>
      </c>
      <c r="N1244" s="10">
        <v>239</v>
      </c>
      <c r="O1244" s="15" t="s">
        <v>2349</v>
      </c>
    </row>
    <row r="1245" spans="1:15" x14ac:dyDescent="0.2">
      <c r="A1245" s="10" t="s">
        <v>955</v>
      </c>
      <c r="B1245" s="10">
        <v>20226</v>
      </c>
      <c r="C1245" s="11" t="s">
        <v>1177</v>
      </c>
      <c r="D1245" s="12">
        <v>24</v>
      </c>
      <c r="E1245" s="12">
        <v>134</v>
      </c>
      <c r="F1245" s="13">
        <f t="shared" si="22"/>
        <v>1.4292266177458749E-3</v>
      </c>
      <c r="G1245" s="14">
        <v>2971</v>
      </c>
      <c r="H1245" s="12">
        <v>1505</v>
      </c>
      <c r="I1245" s="12">
        <v>1466</v>
      </c>
      <c r="J1245" s="10" t="s">
        <v>1177</v>
      </c>
      <c r="K1245" s="10" t="s">
        <v>6370</v>
      </c>
      <c r="L1245" s="10" t="s">
        <v>6371</v>
      </c>
      <c r="M1245" s="12" t="s">
        <v>6372</v>
      </c>
      <c r="N1245" s="12">
        <v>1808</v>
      </c>
      <c r="O1245" s="15" t="s">
        <v>2349</v>
      </c>
    </row>
    <row r="1246" spans="1:15" x14ac:dyDescent="0.2">
      <c r="A1246" s="10" t="s">
        <v>955</v>
      </c>
      <c r="B1246" s="10">
        <v>20227</v>
      </c>
      <c r="C1246" s="11" t="s">
        <v>1178</v>
      </c>
      <c r="D1246" s="12">
        <v>18</v>
      </c>
      <c r="E1246" s="12">
        <v>28</v>
      </c>
      <c r="F1246" s="13">
        <f t="shared" si="22"/>
        <v>2.9864436788719774E-4</v>
      </c>
      <c r="G1246" s="14">
        <v>18339</v>
      </c>
      <c r="H1246" s="12">
        <v>8859</v>
      </c>
      <c r="I1246" s="12">
        <v>9480</v>
      </c>
      <c r="J1246" s="10" t="s">
        <v>1178</v>
      </c>
      <c r="K1246" s="10" t="s">
        <v>6373</v>
      </c>
      <c r="L1246" s="10" t="s">
        <v>6374</v>
      </c>
      <c r="M1246" s="12" t="s">
        <v>6375</v>
      </c>
      <c r="N1246" s="12">
        <v>1598</v>
      </c>
      <c r="O1246" s="15" t="s">
        <v>2349</v>
      </c>
    </row>
    <row r="1247" spans="1:15" x14ac:dyDescent="0.2">
      <c r="A1247" s="10" t="s">
        <v>955</v>
      </c>
      <c r="B1247" s="10">
        <v>20228</v>
      </c>
      <c r="C1247" s="11" t="s">
        <v>1179</v>
      </c>
      <c r="D1247" s="12">
        <v>3</v>
      </c>
      <c r="E1247" s="12">
        <v>9</v>
      </c>
      <c r="F1247" s="13">
        <f t="shared" si="22"/>
        <v>9.5992832535170711E-5</v>
      </c>
      <c r="G1247" s="14">
        <v>833</v>
      </c>
      <c r="H1247" s="12">
        <v>431</v>
      </c>
      <c r="I1247" s="12">
        <v>402</v>
      </c>
      <c r="J1247" s="10" t="s">
        <v>1179</v>
      </c>
      <c r="K1247" s="10" t="s">
        <v>6376</v>
      </c>
      <c r="L1247" s="10" t="s">
        <v>6377</v>
      </c>
      <c r="M1247" s="12" t="s">
        <v>6378</v>
      </c>
      <c r="N1247" s="12">
        <v>1957</v>
      </c>
      <c r="O1247" s="15" t="s">
        <v>2349</v>
      </c>
    </row>
    <row r="1248" spans="1:15" x14ac:dyDescent="0.2">
      <c r="A1248" s="10" t="s">
        <v>955</v>
      </c>
      <c r="B1248" s="10">
        <v>20229</v>
      </c>
      <c r="C1248" s="11" t="s">
        <v>1180</v>
      </c>
      <c r="D1248" s="12">
        <v>29</v>
      </c>
      <c r="E1248" s="12">
        <v>137</v>
      </c>
      <c r="F1248" s="13">
        <f t="shared" si="22"/>
        <v>1.4612242285909319E-3</v>
      </c>
      <c r="G1248" s="14">
        <v>9148</v>
      </c>
      <c r="H1248" s="12">
        <v>4117</v>
      </c>
      <c r="I1248" s="12">
        <v>5031</v>
      </c>
      <c r="J1248" s="10" t="s">
        <v>1180</v>
      </c>
      <c r="K1248" s="10" t="s">
        <v>6379</v>
      </c>
      <c r="L1248" s="10" t="s">
        <v>6380</v>
      </c>
      <c r="M1248" s="12" t="s">
        <v>6381</v>
      </c>
      <c r="N1248" s="12">
        <v>1418</v>
      </c>
      <c r="O1248" s="15" t="s">
        <v>2349</v>
      </c>
    </row>
    <row r="1249" spans="1:15" x14ac:dyDescent="0.2">
      <c r="A1249" s="10" t="s">
        <v>955</v>
      </c>
      <c r="B1249" s="10">
        <v>20230</v>
      </c>
      <c r="C1249" s="11" t="s">
        <v>1181</v>
      </c>
      <c r="D1249" s="12">
        <v>4</v>
      </c>
      <c r="E1249" s="12">
        <v>52</v>
      </c>
      <c r="F1249" s="13">
        <f t="shared" si="22"/>
        <v>5.54625254647653E-4</v>
      </c>
      <c r="G1249" s="14">
        <v>932</v>
      </c>
      <c r="H1249" s="12">
        <v>478</v>
      </c>
      <c r="I1249" s="12">
        <v>454</v>
      </c>
      <c r="J1249" s="10" t="s">
        <v>1181</v>
      </c>
      <c r="K1249" s="10" t="s">
        <v>6382</v>
      </c>
      <c r="L1249" s="10" t="s">
        <v>6383</v>
      </c>
      <c r="M1249" s="12" t="s">
        <v>6384</v>
      </c>
      <c r="N1249" s="12">
        <v>1182</v>
      </c>
      <c r="O1249" s="15" t="s">
        <v>2349</v>
      </c>
    </row>
    <row r="1250" spans="1:15" x14ac:dyDescent="0.2">
      <c r="A1250" s="10" t="s">
        <v>955</v>
      </c>
      <c r="B1250" s="10">
        <v>20231</v>
      </c>
      <c r="C1250" s="11" t="s">
        <v>1182</v>
      </c>
      <c r="D1250" s="12">
        <v>5</v>
      </c>
      <c r="E1250" s="12">
        <v>102</v>
      </c>
      <c r="F1250" s="13">
        <f t="shared" si="22"/>
        <v>1.0879187687319347E-3</v>
      </c>
      <c r="G1250" s="14">
        <v>3187</v>
      </c>
      <c r="H1250" s="12">
        <v>1539</v>
      </c>
      <c r="I1250" s="12">
        <v>1648</v>
      </c>
      <c r="J1250" s="10" t="s">
        <v>1182</v>
      </c>
      <c r="K1250" s="10" t="s">
        <v>6385</v>
      </c>
      <c r="L1250" s="10" t="s">
        <v>6386</v>
      </c>
      <c r="M1250" s="12" t="s">
        <v>6387</v>
      </c>
      <c r="N1250" s="12">
        <v>1273</v>
      </c>
      <c r="O1250" s="15" t="s">
        <v>2349</v>
      </c>
    </row>
    <row r="1251" spans="1:15" x14ac:dyDescent="0.2">
      <c r="A1251" s="10" t="s">
        <v>955</v>
      </c>
      <c r="B1251" s="10">
        <v>20232</v>
      </c>
      <c r="C1251" s="11" t="s">
        <v>1183</v>
      </c>
      <c r="D1251" s="12">
        <v>64</v>
      </c>
      <c r="E1251" s="12">
        <v>455</v>
      </c>
      <c r="F1251" s="13">
        <f t="shared" si="22"/>
        <v>4.8529709781669639E-3</v>
      </c>
      <c r="G1251" s="14">
        <v>22185</v>
      </c>
      <c r="H1251" s="12">
        <v>10616</v>
      </c>
      <c r="I1251" s="12">
        <v>11569</v>
      </c>
      <c r="J1251" s="10" t="s">
        <v>1183</v>
      </c>
      <c r="K1251" s="10" t="s">
        <v>6388</v>
      </c>
      <c r="L1251" s="10" t="s">
        <v>6389</v>
      </c>
      <c r="M1251" s="10" t="s">
        <v>6390</v>
      </c>
      <c r="N1251" s="10">
        <v>157</v>
      </c>
      <c r="O1251" s="15" t="s">
        <v>2349</v>
      </c>
    </row>
    <row r="1252" spans="1:15" x14ac:dyDescent="0.2">
      <c r="A1252" s="10" t="s">
        <v>955</v>
      </c>
      <c r="B1252" s="10">
        <v>20233</v>
      </c>
      <c r="C1252" s="11" t="s">
        <v>1184</v>
      </c>
      <c r="D1252" s="12">
        <v>3</v>
      </c>
      <c r="E1252" s="12">
        <v>52</v>
      </c>
      <c r="F1252" s="13">
        <f t="shared" si="22"/>
        <v>5.54625254647653E-4</v>
      </c>
      <c r="G1252" s="14">
        <v>1720</v>
      </c>
      <c r="H1252" s="12">
        <v>728</v>
      </c>
      <c r="I1252" s="12">
        <v>992</v>
      </c>
      <c r="J1252" s="10" t="s">
        <v>1184</v>
      </c>
      <c r="K1252" s="10" t="s">
        <v>2679</v>
      </c>
      <c r="L1252" s="10" t="s">
        <v>6391</v>
      </c>
      <c r="M1252" s="12" t="s">
        <v>6392</v>
      </c>
      <c r="N1252" s="12">
        <v>1744</v>
      </c>
      <c r="O1252" s="15" t="s">
        <v>2349</v>
      </c>
    </row>
    <row r="1253" spans="1:15" x14ac:dyDescent="0.2">
      <c r="A1253" s="10" t="s">
        <v>955</v>
      </c>
      <c r="B1253" s="10">
        <v>20234</v>
      </c>
      <c r="C1253" s="11" t="s">
        <v>1185</v>
      </c>
      <c r="D1253" s="12">
        <v>32</v>
      </c>
      <c r="E1253" s="12">
        <v>65</v>
      </c>
      <c r="F1253" s="13">
        <f t="shared" si="22"/>
        <v>6.932815683095662E-4</v>
      </c>
      <c r="G1253" s="14">
        <v>7163</v>
      </c>
      <c r="H1253" s="12">
        <v>3443</v>
      </c>
      <c r="I1253" s="12">
        <v>3720</v>
      </c>
      <c r="J1253" s="10" t="s">
        <v>1185</v>
      </c>
      <c r="K1253" s="10" t="s">
        <v>6393</v>
      </c>
      <c r="L1253" s="10" t="s">
        <v>6394</v>
      </c>
      <c r="M1253" s="12" t="s">
        <v>6395</v>
      </c>
      <c r="N1253" s="12">
        <v>1760</v>
      </c>
      <c r="O1253" s="15" t="s">
        <v>2349</v>
      </c>
    </row>
    <row r="1254" spans="1:15" x14ac:dyDescent="0.2">
      <c r="A1254" s="10" t="s">
        <v>955</v>
      </c>
      <c r="B1254" s="10">
        <v>20235</v>
      </c>
      <c r="C1254" s="11" t="s">
        <v>1186</v>
      </c>
      <c r="D1254" s="12">
        <v>29</v>
      </c>
      <c r="E1254" s="12">
        <v>289</v>
      </c>
      <c r="F1254" s="13">
        <f t="shared" si="22"/>
        <v>3.0824365114071484E-3</v>
      </c>
      <c r="G1254" s="14">
        <v>3829</v>
      </c>
      <c r="H1254" s="12">
        <v>1793</v>
      </c>
      <c r="I1254" s="12">
        <v>2036</v>
      </c>
      <c r="J1254" s="10" t="s">
        <v>1186</v>
      </c>
      <c r="K1254" s="10" t="s">
        <v>6396</v>
      </c>
      <c r="L1254" s="10" t="s">
        <v>6397</v>
      </c>
      <c r="M1254" s="12" t="s">
        <v>6398</v>
      </c>
      <c r="N1254" s="12">
        <v>1525</v>
      </c>
      <c r="O1254" s="15" t="s">
        <v>2349</v>
      </c>
    </row>
    <row r="1255" spans="1:15" x14ac:dyDescent="0.2">
      <c r="A1255" s="10" t="s">
        <v>955</v>
      </c>
      <c r="B1255" s="10">
        <v>20236</v>
      </c>
      <c r="C1255" s="11" t="s">
        <v>1187</v>
      </c>
      <c r="D1255" s="12">
        <v>22</v>
      </c>
      <c r="E1255" s="12">
        <v>54</v>
      </c>
      <c r="F1255" s="13">
        <f t="shared" si="22"/>
        <v>5.7595699521102424E-4</v>
      </c>
      <c r="G1255" s="14">
        <v>1372</v>
      </c>
      <c r="H1255" s="12">
        <v>630</v>
      </c>
      <c r="I1255" s="12">
        <v>742</v>
      </c>
      <c r="J1255" s="10" t="s">
        <v>1187</v>
      </c>
      <c r="K1255" s="10" t="s">
        <v>6399</v>
      </c>
      <c r="L1255" s="10" t="s">
        <v>6400</v>
      </c>
      <c r="M1255" s="12" t="s">
        <v>6401</v>
      </c>
      <c r="N1255" s="12">
        <v>2344</v>
      </c>
      <c r="O1255" s="15" t="s">
        <v>2349</v>
      </c>
    </row>
    <row r="1256" spans="1:15" x14ac:dyDescent="0.2">
      <c r="A1256" s="10" t="s">
        <v>955</v>
      </c>
      <c r="B1256" s="10">
        <v>20237</v>
      </c>
      <c r="C1256" s="11" t="s">
        <v>1188</v>
      </c>
      <c r="D1256" s="12">
        <v>6</v>
      </c>
      <c r="E1256" s="12">
        <v>128</v>
      </c>
      <c r="F1256" s="13">
        <f t="shared" si="22"/>
        <v>1.3652313960557613E-3</v>
      </c>
      <c r="G1256" s="14">
        <v>1568</v>
      </c>
      <c r="H1256" s="12">
        <v>734</v>
      </c>
      <c r="I1256" s="12">
        <v>834</v>
      </c>
      <c r="J1256" s="10" t="s">
        <v>1188</v>
      </c>
      <c r="K1256" s="10" t="s">
        <v>6402</v>
      </c>
      <c r="L1256" s="10" t="s">
        <v>6403</v>
      </c>
      <c r="M1256" s="12" t="s">
        <v>6404</v>
      </c>
      <c r="N1256" s="12">
        <v>1465</v>
      </c>
      <c r="O1256" s="15" t="s">
        <v>2349</v>
      </c>
    </row>
    <row r="1257" spans="1:15" x14ac:dyDescent="0.2">
      <c r="A1257" s="10" t="s">
        <v>955</v>
      </c>
      <c r="B1257" s="10">
        <v>20238</v>
      </c>
      <c r="C1257" s="11" t="s">
        <v>1189</v>
      </c>
      <c r="D1257" s="12">
        <v>3</v>
      </c>
      <c r="E1257" s="12">
        <v>8</v>
      </c>
      <c r="F1257" s="13">
        <f t="shared" si="22"/>
        <v>8.532696225348508E-5</v>
      </c>
      <c r="G1257" s="14">
        <v>994</v>
      </c>
      <c r="H1257" s="12">
        <v>472</v>
      </c>
      <c r="I1257" s="12">
        <v>522</v>
      </c>
      <c r="J1257" s="10" t="s">
        <v>6405</v>
      </c>
      <c r="K1257" s="10" t="s">
        <v>6406</v>
      </c>
      <c r="L1257" s="10" t="s">
        <v>6407</v>
      </c>
      <c r="M1257" s="12" t="s">
        <v>6408</v>
      </c>
      <c r="N1257" s="12">
        <v>1521</v>
      </c>
      <c r="O1257" s="15" t="s">
        <v>2349</v>
      </c>
    </row>
    <row r="1258" spans="1:15" x14ac:dyDescent="0.2">
      <c r="A1258" s="10" t="s">
        <v>955</v>
      </c>
      <c r="B1258" s="10">
        <v>20239</v>
      </c>
      <c r="C1258" s="11" t="s">
        <v>1190</v>
      </c>
      <c r="D1258" s="12">
        <v>14</v>
      </c>
      <c r="E1258" s="12">
        <v>43</v>
      </c>
      <c r="F1258" s="13">
        <f t="shared" si="22"/>
        <v>4.5863242211248228E-4</v>
      </c>
      <c r="G1258" s="14">
        <v>1000</v>
      </c>
      <c r="H1258" s="12">
        <v>468</v>
      </c>
      <c r="I1258" s="12">
        <v>532</v>
      </c>
      <c r="J1258" s="10" t="s">
        <v>1190</v>
      </c>
      <c r="K1258" s="10" t="s">
        <v>6409</v>
      </c>
      <c r="L1258" s="10" t="s">
        <v>6410</v>
      </c>
      <c r="M1258" s="12" t="s">
        <v>6411</v>
      </c>
      <c r="N1258" s="12">
        <v>2226</v>
      </c>
      <c r="O1258" s="15" t="s">
        <v>2349</v>
      </c>
    </row>
    <row r="1259" spans="1:15" x14ac:dyDescent="0.2">
      <c r="A1259" s="10" t="s">
        <v>955</v>
      </c>
      <c r="B1259" s="10">
        <v>20240</v>
      </c>
      <c r="C1259" s="11" t="s">
        <v>1191</v>
      </c>
      <c r="D1259" s="12">
        <v>7</v>
      </c>
      <c r="E1259" s="12">
        <v>64</v>
      </c>
      <c r="F1259" s="13">
        <f t="shared" si="22"/>
        <v>6.8261569802788064E-4</v>
      </c>
      <c r="G1259" s="14">
        <v>2749</v>
      </c>
      <c r="H1259" s="12">
        <v>1251</v>
      </c>
      <c r="I1259" s="12">
        <v>1498</v>
      </c>
      <c r="J1259" s="10" t="s">
        <v>1191</v>
      </c>
      <c r="K1259" s="10" t="s">
        <v>6412</v>
      </c>
      <c r="L1259" s="10" t="s">
        <v>6413</v>
      </c>
      <c r="M1259" s="12" t="s">
        <v>6414</v>
      </c>
      <c r="N1259" s="12">
        <v>2608</v>
      </c>
      <c r="O1259" s="15" t="s">
        <v>2349</v>
      </c>
    </row>
    <row r="1260" spans="1:15" x14ac:dyDescent="0.2">
      <c r="A1260" s="10" t="s">
        <v>955</v>
      </c>
      <c r="B1260" s="10">
        <v>20241</v>
      </c>
      <c r="C1260" s="11" t="s">
        <v>1192</v>
      </c>
      <c r="D1260" s="12">
        <v>5</v>
      </c>
      <c r="E1260" s="12">
        <v>11</v>
      </c>
      <c r="F1260" s="13">
        <f t="shared" si="22"/>
        <v>1.1732457309854197E-4</v>
      </c>
      <c r="G1260" s="14">
        <v>1034</v>
      </c>
      <c r="H1260" s="12">
        <v>465</v>
      </c>
      <c r="I1260" s="12">
        <v>569</v>
      </c>
      <c r="J1260" s="10" t="s">
        <v>1192</v>
      </c>
      <c r="K1260" s="10" t="s">
        <v>6415</v>
      </c>
      <c r="L1260" s="10" t="s">
        <v>6416</v>
      </c>
      <c r="M1260" s="12" t="s">
        <v>6417</v>
      </c>
      <c r="N1260" s="12">
        <v>1425</v>
      </c>
      <c r="O1260" s="15" t="s">
        <v>2349</v>
      </c>
    </row>
    <row r="1261" spans="1:15" x14ac:dyDescent="0.2">
      <c r="A1261" s="10" t="s">
        <v>955</v>
      </c>
      <c r="B1261" s="10">
        <v>20242</v>
      </c>
      <c r="C1261" s="11" t="s">
        <v>1193</v>
      </c>
      <c r="D1261" s="12">
        <v>45</v>
      </c>
      <c r="E1261" s="12">
        <v>243</v>
      </c>
      <c r="F1261" s="13">
        <f t="shared" si="22"/>
        <v>2.5918064784496092E-3</v>
      </c>
      <c r="G1261" s="14">
        <v>12436</v>
      </c>
      <c r="H1261" s="12">
        <v>5854</v>
      </c>
      <c r="I1261" s="12">
        <v>6582</v>
      </c>
      <c r="J1261" s="10" t="s">
        <v>1193</v>
      </c>
      <c r="K1261" s="10" t="s">
        <v>6418</v>
      </c>
      <c r="L1261" s="10" t="s">
        <v>6419</v>
      </c>
      <c r="M1261" s="12" t="s">
        <v>6420</v>
      </c>
      <c r="N1261" s="12">
        <v>2200</v>
      </c>
      <c r="O1261" s="15" t="s">
        <v>2349</v>
      </c>
    </row>
    <row r="1262" spans="1:15" x14ac:dyDescent="0.2">
      <c r="A1262" s="10" t="s">
        <v>955</v>
      </c>
      <c r="B1262" s="10">
        <v>20243</v>
      </c>
      <c r="C1262" s="11" t="s">
        <v>1194</v>
      </c>
      <c r="D1262" s="12">
        <v>4</v>
      </c>
      <c r="E1262" s="12">
        <v>24</v>
      </c>
      <c r="F1262" s="13">
        <f t="shared" si="22"/>
        <v>2.5598088676045521E-4</v>
      </c>
      <c r="G1262" s="14">
        <v>1975</v>
      </c>
      <c r="H1262" s="12">
        <v>922</v>
      </c>
      <c r="I1262" s="12">
        <v>1053</v>
      </c>
      <c r="J1262" s="10" t="s">
        <v>1194</v>
      </c>
      <c r="K1262" s="10" t="s">
        <v>6421</v>
      </c>
      <c r="L1262" s="10" t="s">
        <v>6422</v>
      </c>
      <c r="M1262" s="12" t="s">
        <v>6423</v>
      </c>
      <c r="N1262" s="12">
        <v>1533</v>
      </c>
      <c r="O1262" s="15" t="s">
        <v>2349</v>
      </c>
    </row>
    <row r="1263" spans="1:15" x14ac:dyDescent="0.2">
      <c r="A1263" s="10" t="s">
        <v>955</v>
      </c>
      <c r="B1263" s="10">
        <v>20244</v>
      </c>
      <c r="C1263" s="11" t="s">
        <v>1195</v>
      </c>
      <c r="D1263" s="12">
        <v>13</v>
      </c>
      <c r="E1263" s="12">
        <v>64</v>
      </c>
      <c r="F1263" s="13">
        <f t="shared" si="22"/>
        <v>6.8261569802788064E-4</v>
      </c>
      <c r="G1263" s="14">
        <v>3934</v>
      </c>
      <c r="H1263" s="12">
        <v>1891</v>
      </c>
      <c r="I1263" s="12">
        <v>2043</v>
      </c>
      <c r="J1263" s="10" t="s">
        <v>1195</v>
      </c>
      <c r="K1263" s="10" t="s">
        <v>6424</v>
      </c>
      <c r="L1263" s="10" t="s">
        <v>6425</v>
      </c>
      <c r="M1263" s="12" t="s">
        <v>6426</v>
      </c>
      <c r="N1263" s="12">
        <v>1048</v>
      </c>
      <c r="O1263" s="15" t="s">
        <v>2349</v>
      </c>
    </row>
    <row r="1264" spans="1:15" x14ac:dyDescent="0.2">
      <c r="A1264" s="10" t="s">
        <v>955</v>
      </c>
      <c r="B1264" s="10">
        <v>20245</v>
      </c>
      <c r="C1264" s="11" t="s">
        <v>1196</v>
      </c>
      <c r="D1264" s="12">
        <v>9</v>
      </c>
      <c r="E1264" s="12">
        <v>43</v>
      </c>
      <c r="F1264" s="13">
        <f t="shared" si="22"/>
        <v>4.5863242211248228E-4</v>
      </c>
      <c r="G1264" s="14">
        <v>1324</v>
      </c>
      <c r="H1264" s="12">
        <v>664</v>
      </c>
      <c r="I1264" s="12">
        <v>660</v>
      </c>
      <c r="J1264" s="10" t="s">
        <v>1196</v>
      </c>
      <c r="K1264" s="10" t="s">
        <v>6427</v>
      </c>
      <c r="L1264" s="10" t="s">
        <v>6428</v>
      </c>
      <c r="M1264" s="12" t="s">
        <v>6429</v>
      </c>
      <c r="N1264" s="12">
        <v>1538</v>
      </c>
      <c r="O1264" s="15" t="s">
        <v>2349</v>
      </c>
    </row>
    <row r="1265" spans="1:15" x14ac:dyDescent="0.2">
      <c r="A1265" s="10" t="s">
        <v>955</v>
      </c>
      <c r="B1265" s="10">
        <v>20246</v>
      </c>
      <c r="C1265" s="11" t="s">
        <v>1197</v>
      </c>
      <c r="D1265" s="12">
        <v>5</v>
      </c>
      <c r="E1265" s="12">
        <v>15</v>
      </c>
      <c r="F1265" s="13">
        <f t="shared" si="22"/>
        <v>1.5998805422528451E-4</v>
      </c>
      <c r="G1265" s="14">
        <v>611</v>
      </c>
      <c r="H1265" s="12">
        <v>297</v>
      </c>
      <c r="I1265" s="12">
        <v>314</v>
      </c>
      <c r="J1265" s="10" t="s">
        <v>1197</v>
      </c>
      <c r="K1265" s="10" t="s">
        <v>6430</v>
      </c>
      <c r="L1265" s="10" t="s">
        <v>6431</v>
      </c>
      <c r="M1265" s="12" t="s">
        <v>6432</v>
      </c>
      <c r="N1265" s="12">
        <v>1355</v>
      </c>
      <c r="O1265" s="15" t="s">
        <v>2349</v>
      </c>
    </row>
    <row r="1266" spans="1:15" x14ac:dyDescent="0.2">
      <c r="A1266" s="10" t="s">
        <v>955</v>
      </c>
      <c r="B1266" s="10">
        <v>20247</v>
      </c>
      <c r="C1266" s="11" t="s">
        <v>1198</v>
      </c>
      <c r="D1266" s="12">
        <v>7</v>
      </c>
      <c r="E1266" s="12">
        <v>37</v>
      </c>
      <c r="F1266" s="13">
        <f t="shared" si="22"/>
        <v>3.9463720042236846E-4</v>
      </c>
      <c r="G1266" s="14">
        <v>1619</v>
      </c>
      <c r="H1266" s="12">
        <v>723</v>
      </c>
      <c r="I1266" s="12">
        <v>896</v>
      </c>
      <c r="J1266" s="10" t="s">
        <v>6433</v>
      </c>
      <c r="K1266" s="10" t="s">
        <v>6434</v>
      </c>
      <c r="L1266" s="10" t="s">
        <v>6435</v>
      </c>
      <c r="M1266" s="12" t="s">
        <v>6436</v>
      </c>
      <c r="N1266" s="12">
        <v>2064</v>
      </c>
      <c r="O1266" s="15" t="s">
        <v>2349</v>
      </c>
    </row>
    <row r="1267" spans="1:15" x14ac:dyDescent="0.2">
      <c r="A1267" s="10" t="s">
        <v>955</v>
      </c>
      <c r="B1267" s="10">
        <v>20248</v>
      </c>
      <c r="C1267" s="11" t="s">
        <v>1199</v>
      </c>
      <c r="D1267" s="12">
        <v>18</v>
      </c>
      <c r="E1267" s="12">
        <v>90</v>
      </c>
      <c r="F1267" s="13">
        <f t="shared" si="22"/>
        <v>9.5992832535170703E-4</v>
      </c>
      <c r="G1267" s="14">
        <v>15571</v>
      </c>
      <c r="H1267" s="12">
        <v>7791</v>
      </c>
      <c r="I1267" s="12">
        <v>7780</v>
      </c>
      <c r="J1267" s="10" t="s">
        <v>6437</v>
      </c>
      <c r="K1267" s="10" t="s">
        <v>6438</v>
      </c>
      <c r="L1267" s="10" t="s">
        <v>6439</v>
      </c>
      <c r="M1267" s="10" t="s">
        <v>6440</v>
      </c>
      <c r="N1267" s="10">
        <v>8</v>
      </c>
      <c r="O1267" s="15" t="s">
        <v>2349</v>
      </c>
    </row>
    <row r="1268" spans="1:15" x14ac:dyDescent="0.2">
      <c r="A1268" s="10" t="s">
        <v>955</v>
      </c>
      <c r="B1268" s="10">
        <v>20249</v>
      </c>
      <c r="C1268" s="11" t="s">
        <v>1200</v>
      </c>
      <c r="D1268" s="12">
        <v>5</v>
      </c>
      <c r="E1268" s="12">
        <v>7</v>
      </c>
      <c r="F1268" s="13">
        <f t="shared" si="22"/>
        <v>7.4661091971799435E-5</v>
      </c>
      <c r="G1268" s="14">
        <v>3831</v>
      </c>
      <c r="H1268" s="12">
        <v>1805</v>
      </c>
      <c r="I1268" s="12">
        <v>2026</v>
      </c>
      <c r="J1268" s="10" t="s">
        <v>1200</v>
      </c>
      <c r="K1268" s="10" t="s">
        <v>6441</v>
      </c>
      <c r="L1268" s="10" t="s">
        <v>6442</v>
      </c>
      <c r="M1268" s="12" t="s">
        <v>6443</v>
      </c>
      <c r="N1268" s="12">
        <v>1534</v>
      </c>
      <c r="O1268" s="15" t="s">
        <v>2349</v>
      </c>
    </row>
    <row r="1269" spans="1:15" x14ac:dyDescent="0.2">
      <c r="A1269" s="10" t="s">
        <v>955</v>
      </c>
      <c r="B1269" s="10">
        <v>20250</v>
      </c>
      <c r="C1269" s="11" t="s">
        <v>1201</v>
      </c>
      <c r="D1269" s="12">
        <v>11</v>
      </c>
      <c r="E1269" s="12">
        <v>24</v>
      </c>
      <c r="F1269" s="13">
        <f t="shared" si="22"/>
        <v>2.5598088676045521E-4</v>
      </c>
      <c r="G1269" s="14">
        <v>1239</v>
      </c>
      <c r="H1269" s="12">
        <v>606</v>
      </c>
      <c r="I1269" s="12">
        <v>633</v>
      </c>
      <c r="J1269" s="10" t="s">
        <v>1201</v>
      </c>
      <c r="K1269" s="10" t="s">
        <v>6444</v>
      </c>
      <c r="L1269" s="10" t="s">
        <v>6445</v>
      </c>
      <c r="M1269" s="12" t="s">
        <v>6446</v>
      </c>
      <c r="N1269" s="12">
        <v>2024</v>
      </c>
      <c r="O1269" s="15" t="s">
        <v>2349</v>
      </c>
    </row>
    <row r="1270" spans="1:15" x14ac:dyDescent="0.2">
      <c r="A1270" s="10" t="s">
        <v>955</v>
      </c>
      <c r="B1270" s="10">
        <v>20251</v>
      </c>
      <c r="C1270" s="11" t="s">
        <v>1202</v>
      </c>
      <c r="D1270" s="12">
        <v>7</v>
      </c>
      <c r="E1270" s="12">
        <v>64</v>
      </c>
      <c r="F1270" s="13">
        <f t="shared" si="22"/>
        <v>6.8261569802788064E-4</v>
      </c>
      <c r="G1270" s="14">
        <v>1217</v>
      </c>
      <c r="H1270" s="12">
        <v>564</v>
      </c>
      <c r="I1270" s="12">
        <v>653</v>
      </c>
      <c r="J1270" s="10" t="s">
        <v>1202</v>
      </c>
      <c r="K1270" s="10" t="s">
        <v>6447</v>
      </c>
      <c r="L1270" s="10" t="s">
        <v>6448</v>
      </c>
      <c r="M1270" s="12" t="s">
        <v>6449</v>
      </c>
      <c r="N1270" s="12">
        <v>1370</v>
      </c>
      <c r="O1270" s="15" t="s">
        <v>2349</v>
      </c>
    </row>
    <row r="1271" spans="1:15" x14ac:dyDescent="0.2">
      <c r="A1271" s="10" t="s">
        <v>955</v>
      </c>
      <c r="B1271" s="10">
        <v>20252</v>
      </c>
      <c r="C1271" s="11" t="s">
        <v>1203</v>
      </c>
      <c r="D1271" s="12">
        <v>7</v>
      </c>
      <c r="E1271" s="12">
        <v>56</v>
      </c>
      <c r="F1271" s="13">
        <f t="shared" si="22"/>
        <v>5.9728873577439548E-4</v>
      </c>
      <c r="G1271" s="14">
        <v>2384</v>
      </c>
      <c r="H1271" s="12">
        <v>1120</v>
      </c>
      <c r="I1271" s="12">
        <v>1264</v>
      </c>
      <c r="J1271" s="10" t="s">
        <v>1203</v>
      </c>
      <c r="K1271" s="10" t="s">
        <v>6021</v>
      </c>
      <c r="L1271" s="10" t="s">
        <v>6450</v>
      </c>
      <c r="M1271" s="12" t="s">
        <v>6451</v>
      </c>
      <c r="N1271" s="12">
        <v>1845</v>
      </c>
      <c r="O1271" s="15" t="s">
        <v>2349</v>
      </c>
    </row>
    <row r="1272" spans="1:15" x14ac:dyDescent="0.2">
      <c r="A1272" s="10" t="s">
        <v>955</v>
      </c>
      <c r="B1272" s="10">
        <v>20253</v>
      </c>
      <c r="C1272" s="11" t="s">
        <v>1204</v>
      </c>
      <c r="D1272" s="12">
        <v>49</v>
      </c>
      <c r="E1272" s="12">
        <v>162</v>
      </c>
      <c r="F1272" s="13">
        <f t="shared" si="22"/>
        <v>1.7278709856330728E-3</v>
      </c>
      <c r="G1272" s="14">
        <v>2021</v>
      </c>
      <c r="H1272" s="12">
        <v>1026</v>
      </c>
      <c r="I1272" s="12">
        <v>995</v>
      </c>
      <c r="J1272" s="10" t="s">
        <v>1204</v>
      </c>
      <c r="K1272" s="10" t="s">
        <v>6452</v>
      </c>
      <c r="L1272" s="10" t="s">
        <v>6453</v>
      </c>
      <c r="M1272" s="12" t="s">
        <v>6454</v>
      </c>
      <c r="N1272" s="12">
        <v>1018</v>
      </c>
      <c r="O1272" s="15" t="s">
        <v>2349</v>
      </c>
    </row>
    <row r="1273" spans="1:15" x14ac:dyDescent="0.2">
      <c r="A1273" s="10" t="s">
        <v>955</v>
      </c>
      <c r="B1273" s="10">
        <v>20254</v>
      </c>
      <c r="C1273" s="11" t="s">
        <v>1205</v>
      </c>
      <c r="D1273" s="12">
        <v>41</v>
      </c>
      <c r="E1273" s="12">
        <v>211</v>
      </c>
      <c r="F1273" s="13">
        <f t="shared" si="22"/>
        <v>2.2504986294356686E-3</v>
      </c>
      <c r="G1273" s="14">
        <v>3207</v>
      </c>
      <c r="H1273" s="12">
        <v>1571</v>
      </c>
      <c r="I1273" s="12">
        <v>1636</v>
      </c>
      <c r="J1273" s="10" t="s">
        <v>1205</v>
      </c>
      <c r="K1273" s="10" t="s">
        <v>6455</v>
      </c>
      <c r="L1273" s="10" t="s">
        <v>6456</v>
      </c>
      <c r="M1273" s="12" t="s">
        <v>6457</v>
      </c>
      <c r="N1273" s="12">
        <v>2339</v>
      </c>
      <c r="O1273" s="15" t="s">
        <v>2349</v>
      </c>
    </row>
    <row r="1274" spans="1:15" x14ac:dyDescent="0.2">
      <c r="A1274" s="10" t="s">
        <v>955</v>
      </c>
      <c r="B1274" s="10">
        <v>20255</v>
      </c>
      <c r="C1274" s="11" t="s">
        <v>1206</v>
      </c>
      <c r="D1274" s="12">
        <v>5</v>
      </c>
      <c r="E1274" s="12">
        <v>142</v>
      </c>
      <c r="F1274" s="13">
        <f t="shared" si="22"/>
        <v>1.51455357999936E-3</v>
      </c>
      <c r="G1274" s="14">
        <v>1977</v>
      </c>
      <c r="H1274" s="12">
        <v>932</v>
      </c>
      <c r="I1274" s="12">
        <v>1045</v>
      </c>
      <c r="J1274" s="10" t="s">
        <v>1206</v>
      </c>
      <c r="K1274" s="10" t="s">
        <v>6458</v>
      </c>
      <c r="L1274" s="10" t="s">
        <v>6459</v>
      </c>
      <c r="M1274" s="12" t="s">
        <v>6460</v>
      </c>
      <c r="N1274" s="12">
        <v>1466</v>
      </c>
      <c r="O1274" s="15" t="s">
        <v>2349</v>
      </c>
    </row>
    <row r="1275" spans="1:15" x14ac:dyDescent="0.2">
      <c r="A1275" s="10" t="s">
        <v>955</v>
      </c>
      <c r="B1275" s="10">
        <v>20256</v>
      </c>
      <c r="C1275" s="11" t="s">
        <v>1207</v>
      </c>
      <c r="D1275" s="12">
        <v>4</v>
      </c>
      <c r="E1275" s="12">
        <v>24</v>
      </c>
      <c r="F1275" s="13">
        <f t="shared" si="22"/>
        <v>2.5598088676045521E-4</v>
      </c>
      <c r="G1275" s="14">
        <v>229</v>
      </c>
      <c r="H1275" s="12">
        <v>111</v>
      </c>
      <c r="I1275" s="12">
        <v>118</v>
      </c>
      <c r="J1275" s="10" t="s">
        <v>1207</v>
      </c>
      <c r="K1275" s="10" t="s">
        <v>6461</v>
      </c>
      <c r="L1275" s="10" t="s">
        <v>6462</v>
      </c>
      <c r="M1275" s="12" t="s">
        <v>6463</v>
      </c>
      <c r="N1275" s="12">
        <v>2219</v>
      </c>
      <c r="O1275" s="15" t="s">
        <v>2349</v>
      </c>
    </row>
    <row r="1276" spans="1:15" x14ac:dyDescent="0.2">
      <c r="A1276" s="10" t="s">
        <v>955</v>
      </c>
      <c r="B1276" s="10">
        <v>20257</v>
      </c>
      <c r="C1276" s="11" t="s">
        <v>1208</v>
      </c>
      <c r="D1276" s="12">
        <v>5</v>
      </c>
      <c r="E1276" s="12">
        <v>34</v>
      </c>
      <c r="F1276" s="13">
        <f t="shared" si="22"/>
        <v>3.6263958957731155E-4</v>
      </c>
      <c r="G1276" s="14">
        <v>1052</v>
      </c>
      <c r="H1276" s="12">
        <v>504</v>
      </c>
      <c r="I1276" s="12">
        <v>548</v>
      </c>
      <c r="J1276" s="10" t="s">
        <v>1208</v>
      </c>
      <c r="K1276" s="10" t="s">
        <v>6464</v>
      </c>
      <c r="L1276" s="10" t="s">
        <v>6161</v>
      </c>
      <c r="M1276" s="12" t="s">
        <v>6465</v>
      </c>
      <c r="N1276" s="12">
        <v>1435</v>
      </c>
      <c r="O1276" s="15" t="s">
        <v>2349</v>
      </c>
    </row>
    <row r="1277" spans="1:15" x14ac:dyDescent="0.2">
      <c r="A1277" s="10" t="s">
        <v>955</v>
      </c>
      <c r="B1277" s="10">
        <v>20258</v>
      </c>
      <c r="C1277" s="11" t="s">
        <v>1209</v>
      </c>
      <c r="D1277" s="12">
        <v>7</v>
      </c>
      <c r="E1277" s="12">
        <v>68</v>
      </c>
      <c r="F1277" s="13">
        <f t="shared" ref="F1277:F1340" si="23">E1277/93757</f>
        <v>7.2527917915462311E-4</v>
      </c>
      <c r="G1277" s="14">
        <v>698</v>
      </c>
      <c r="H1277" s="12">
        <v>350</v>
      </c>
      <c r="I1277" s="12">
        <v>348</v>
      </c>
      <c r="J1277" s="10" t="s">
        <v>1209</v>
      </c>
      <c r="K1277" s="10" t="s">
        <v>6466</v>
      </c>
      <c r="L1277" s="10" t="s">
        <v>6467</v>
      </c>
      <c r="M1277" s="12" t="s">
        <v>6468</v>
      </c>
      <c r="N1277" s="12">
        <v>1945</v>
      </c>
      <c r="O1277" s="15" t="s">
        <v>2349</v>
      </c>
    </row>
    <row r="1278" spans="1:15" x14ac:dyDescent="0.2">
      <c r="A1278" s="10" t="s">
        <v>955</v>
      </c>
      <c r="B1278" s="10">
        <v>20259</v>
      </c>
      <c r="C1278" s="11" t="s">
        <v>1210</v>
      </c>
      <c r="D1278" s="12">
        <v>8</v>
      </c>
      <c r="E1278" s="12">
        <v>86</v>
      </c>
      <c r="F1278" s="13">
        <f t="shared" si="23"/>
        <v>9.1726484422496456E-4</v>
      </c>
      <c r="G1278" s="14">
        <v>2142</v>
      </c>
      <c r="H1278" s="12">
        <v>1033</v>
      </c>
      <c r="I1278" s="12">
        <v>1109</v>
      </c>
      <c r="J1278" s="10" t="s">
        <v>1210</v>
      </c>
      <c r="K1278" s="10" t="s">
        <v>6469</v>
      </c>
      <c r="L1278" s="10" t="s">
        <v>6470</v>
      </c>
      <c r="M1278" s="12" t="s">
        <v>6471</v>
      </c>
      <c r="N1278" s="12">
        <v>1371</v>
      </c>
      <c r="O1278" s="15" t="s">
        <v>2349</v>
      </c>
    </row>
    <row r="1279" spans="1:15" x14ac:dyDescent="0.2">
      <c r="A1279" s="10" t="s">
        <v>955</v>
      </c>
      <c r="B1279" s="10">
        <v>20260</v>
      </c>
      <c r="C1279" s="11" t="s">
        <v>1211</v>
      </c>
      <c r="D1279" s="12">
        <v>6</v>
      </c>
      <c r="E1279" s="12">
        <v>142</v>
      </c>
      <c r="F1279" s="13">
        <f t="shared" si="23"/>
        <v>1.51455357999936E-3</v>
      </c>
      <c r="G1279" s="14">
        <v>2191</v>
      </c>
      <c r="H1279" s="12">
        <v>998</v>
      </c>
      <c r="I1279" s="12">
        <v>1193</v>
      </c>
      <c r="J1279" s="10" t="s">
        <v>1211</v>
      </c>
      <c r="K1279" s="10" t="s">
        <v>6472</v>
      </c>
      <c r="L1279" s="10" t="s">
        <v>6473</v>
      </c>
      <c r="M1279" s="12" t="s">
        <v>6474</v>
      </c>
      <c r="N1279" s="12">
        <v>2280</v>
      </c>
      <c r="O1279" s="15" t="s">
        <v>2349</v>
      </c>
    </row>
    <row r="1280" spans="1:15" x14ac:dyDescent="0.2">
      <c r="A1280" s="10" t="s">
        <v>955</v>
      </c>
      <c r="B1280" s="10">
        <v>20261</v>
      </c>
      <c r="C1280" s="11" t="s">
        <v>1212</v>
      </c>
      <c r="D1280" s="12">
        <v>21</v>
      </c>
      <c r="E1280" s="12">
        <v>179</v>
      </c>
      <c r="F1280" s="13">
        <f t="shared" si="23"/>
        <v>1.9091907804217286E-3</v>
      </c>
      <c r="G1280" s="14">
        <v>6932</v>
      </c>
      <c r="H1280" s="12">
        <v>3343</v>
      </c>
      <c r="I1280" s="12">
        <v>3589</v>
      </c>
      <c r="J1280" s="10" t="s">
        <v>1212</v>
      </c>
      <c r="K1280" s="10" t="s">
        <v>6475</v>
      </c>
      <c r="L1280" s="10" t="s">
        <v>6476</v>
      </c>
      <c r="M1280" s="12" t="s">
        <v>6477</v>
      </c>
      <c r="N1280" s="12">
        <v>1583</v>
      </c>
      <c r="O1280" s="15" t="s">
        <v>2349</v>
      </c>
    </row>
    <row r="1281" spans="1:15" x14ac:dyDescent="0.2">
      <c r="A1281" s="10" t="s">
        <v>955</v>
      </c>
      <c r="B1281" s="10">
        <v>20262</v>
      </c>
      <c r="C1281" s="11" t="s">
        <v>1213</v>
      </c>
      <c r="D1281" s="12">
        <v>8</v>
      </c>
      <c r="E1281" s="12">
        <v>61</v>
      </c>
      <c r="F1281" s="13">
        <f t="shared" si="23"/>
        <v>6.5061808718282373E-4</v>
      </c>
      <c r="G1281" s="14">
        <v>991</v>
      </c>
      <c r="H1281" s="12">
        <v>473</v>
      </c>
      <c r="I1281" s="12">
        <v>518</v>
      </c>
      <c r="J1281" s="10" t="s">
        <v>1213</v>
      </c>
      <c r="K1281" s="10" t="s">
        <v>6478</v>
      </c>
      <c r="L1281" s="10" t="s">
        <v>6479</v>
      </c>
      <c r="M1281" s="12" t="s">
        <v>6480</v>
      </c>
      <c r="N1281" s="12">
        <v>1989</v>
      </c>
      <c r="O1281" s="15" t="s">
        <v>2349</v>
      </c>
    </row>
    <row r="1282" spans="1:15" x14ac:dyDescent="0.2">
      <c r="A1282" s="10" t="s">
        <v>955</v>
      </c>
      <c r="B1282" s="10">
        <v>20263</v>
      </c>
      <c r="C1282" s="11" t="s">
        <v>1214</v>
      </c>
      <c r="D1282" s="12">
        <v>33</v>
      </c>
      <c r="E1282" s="12">
        <v>123</v>
      </c>
      <c r="F1282" s="13">
        <f t="shared" si="23"/>
        <v>1.3119020446473329E-3</v>
      </c>
      <c r="G1282" s="14">
        <v>3184</v>
      </c>
      <c r="H1282" s="12">
        <v>1459</v>
      </c>
      <c r="I1282" s="12">
        <v>1725</v>
      </c>
      <c r="J1282" s="10" t="s">
        <v>1214</v>
      </c>
      <c r="K1282" s="10" t="s">
        <v>6481</v>
      </c>
      <c r="L1282" s="10" t="s">
        <v>6482</v>
      </c>
      <c r="M1282" s="12" t="s">
        <v>6483</v>
      </c>
      <c r="N1282" s="12">
        <v>1900</v>
      </c>
      <c r="O1282" s="15" t="s">
        <v>2349</v>
      </c>
    </row>
    <row r="1283" spans="1:15" x14ac:dyDescent="0.2">
      <c r="A1283" s="10" t="s">
        <v>955</v>
      </c>
      <c r="B1283" s="10">
        <v>20264</v>
      </c>
      <c r="C1283" s="11" t="s">
        <v>1215</v>
      </c>
      <c r="D1283" s="12">
        <v>35</v>
      </c>
      <c r="E1283" s="12">
        <v>62</v>
      </c>
      <c r="F1283" s="13">
        <f t="shared" si="23"/>
        <v>6.6128395746450929E-4</v>
      </c>
      <c r="G1283" s="14">
        <v>2169</v>
      </c>
      <c r="H1283" s="12">
        <v>971</v>
      </c>
      <c r="I1283" s="12">
        <v>1198</v>
      </c>
      <c r="J1283" s="10" t="s">
        <v>1215</v>
      </c>
      <c r="K1283" s="10" t="s">
        <v>6484</v>
      </c>
      <c r="L1283" s="10" t="s">
        <v>6485</v>
      </c>
      <c r="M1283" s="12" t="s">
        <v>6486</v>
      </c>
      <c r="N1283" s="12">
        <v>2295</v>
      </c>
      <c r="O1283" s="15" t="s">
        <v>2349</v>
      </c>
    </row>
    <row r="1284" spans="1:15" x14ac:dyDescent="0.2">
      <c r="A1284" s="10" t="s">
        <v>955</v>
      </c>
      <c r="B1284" s="10">
        <v>20265</v>
      </c>
      <c r="C1284" s="11" t="s">
        <v>1216</v>
      </c>
      <c r="D1284" s="12">
        <v>33</v>
      </c>
      <c r="E1284" s="12">
        <v>1184</v>
      </c>
      <c r="F1284" s="13">
        <f t="shared" si="23"/>
        <v>1.2628390413515791E-2</v>
      </c>
      <c r="G1284" s="14">
        <v>6711</v>
      </c>
      <c r="H1284" s="12">
        <v>3415</v>
      </c>
      <c r="I1284" s="12">
        <v>3296</v>
      </c>
      <c r="J1284" s="10" t="s">
        <v>1216</v>
      </c>
      <c r="K1284" s="10" t="s">
        <v>6487</v>
      </c>
      <c r="L1284" s="10" t="s">
        <v>6488</v>
      </c>
      <c r="M1284" s="10" t="s">
        <v>6489</v>
      </c>
      <c r="N1284" s="10">
        <v>135</v>
      </c>
      <c r="O1284" s="15" t="s">
        <v>2349</v>
      </c>
    </row>
    <row r="1285" spans="1:15" x14ac:dyDescent="0.2">
      <c r="A1285" s="10" t="s">
        <v>955</v>
      </c>
      <c r="B1285" s="10">
        <v>20266</v>
      </c>
      <c r="C1285" s="11" t="s">
        <v>1217</v>
      </c>
      <c r="D1285" s="12">
        <v>57</v>
      </c>
      <c r="E1285" s="12">
        <v>519</v>
      </c>
      <c r="F1285" s="13">
        <f t="shared" si="23"/>
        <v>5.5355866761948444E-3</v>
      </c>
      <c r="G1285" s="14">
        <v>8551</v>
      </c>
      <c r="H1285" s="12">
        <v>4268</v>
      </c>
      <c r="I1285" s="12">
        <v>4283</v>
      </c>
      <c r="J1285" s="10" t="s">
        <v>6490</v>
      </c>
      <c r="K1285" s="10" t="s">
        <v>6491</v>
      </c>
      <c r="L1285" s="10" t="s">
        <v>6492</v>
      </c>
      <c r="M1285" s="10" t="s">
        <v>6493</v>
      </c>
      <c r="N1285" s="10">
        <v>349</v>
      </c>
      <c r="O1285" s="15" t="s">
        <v>2349</v>
      </c>
    </row>
    <row r="1286" spans="1:15" x14ac:dyDescent="0.2">
      <c r="A1286" s="10" t="s">
        <v>955</v>
      </c>
      <c r="B1286" s="10">
        <v>20267</v>
      </c>
      <c r="C1286" s="11" t="s">
        <v>1218</v>
      </c>
      <c r="D1286" s="12">
        <v>4</v>
      </c>
      <c r="E1286" s="12">
        <v>11</v>
      </c>
      <c r="F1286" s="13">
        <f t="shared" si="23"/>
        <v>1.1732457309854197E-4</v>
      </c>
      <c r="G1286" s="14">
        <v>245</v>
      </c>
      <c r="H1286" s="12">
        <v>122</v>
      </c>
      <c r="I1286" s="12">
        <v>123</v>
      </c>
      <c r="J1286" s="10" t="s">
        <v>6494</v>
      </c>
      <c r="K1286" s="10" t="s">
        <v>6495</v>
      </c>
      <c r="L1286" s="10" t="s">
        <v>6496</v>
      </c>
      <c r="M1286" s="12" t="s">
        <v>6497</v>
      </c>
      <c r="N1286" s="12">
        <v>1738</v>
      </c>
      <c r="O1286" s="15" t="s">
        <v>2349</v>
      </c>
    </row>
    <row r="1287" spans="1:15" x14ac:dyDescent="0.2">
      <c r="A1287" s="10" t="s">
        <v>955</v>
      </c>
      <c r="B1287" s="10">
        <v>20268</v>
      </c>
      <c r="C1287" s="11" t="s">
        <v>1219</v>
      </c>
      <c r="D1287" s="12">
        <v>8</v>
      </c>
      <c r="E1287" s="12">
        <v>11</v>
      </c>
      <c r="F1287" s="13">
        <f t="shared" si="23"/>
        <v>1.1732457309854197E-4</v>
      </c>
      <c r="G1287" s="14">
        <v>1149</v>
      </c>
      <c r="H1287" s="12">
        <v>536</v>
      </c>
      <c r="I1287" s="12">
        <v>613</v>
      </c>
      <c r="J1287" s="10" t="s">
        <v>1219</v>
      </c>
      <c r="K1287" s="10" t="s">
        <v>6498</v>
      </c>
      <c r="L1287" s="10" t="s">
        <v>6499</v>
      </c>
      <c r="M1287" s="12" t="s">
        <v>6500</v>
      </c>
      <c r="N1287" s="12">
        <v>1442</v>
      </c>
      <c r="O1287" s="15" t="s">
        <v>2349</v>
      </c>
    </row>
    <row r="1288" spans="1:15" x14ac:dyDescent="0.2">
      <c r="A1288" s="10" t="s">
        <v>955</v>
      </c>
      <c r="B1288" s="10">
        <v>20269</v>
      </c>
      <c r="C1288" s="11" t="s">
        <v>1220</v>
      </c>
      <c r="D1288" s="12">
        <v>19</v>
      </c>
      <c r="E1288" s="12">
        <v>103</v>
      </c>
      <c r="F1288" s="13">
        <f t="shared" si="23"/>
        <v>1.0985846390136203E-3</v>
      </c>
      <c r="G1288" s="14">
        <v>4313</v>
      </c>
      <c r="H1288" s="12">
        <v>2008</v>
      </c>
      <c r="I1288" s="12">
        <v>2305</v>
      </c>
      <c r="J1288" s="10" t="s">
        <v>6501</v>
      </c>
      <c r="K1288" s="10" t="s">
        <v>3814</v>
      </c>
      <c r="L1288" s="10" t="s">
        <v>6502</v>
      </c>
      <c r="M1288" s="12" t="s">
        <v>6503</v>
      </c>
      <c r="N1288" s="12">
        <v>2479</v>
      </c>
      <c r="O1288" s="15" t="s">
        <v>2349</v>
      </c>
    </row>
    <row r="1289" spans="1:15" x14ac:dyDescent="0.2">
      <c r="A1289" s="10" t="s">
        <v>955</v>
      </c>
      <c r="B1289" s="10">
        <v>20270</v>
      </c>
      <c r="C1289" s="11" t="s">
        <v>1221</v>
      </c>
      <c r="D1289" s="12">
        <v>14</v>
      </c>
      <c r="E1289" s="12">
        <v>65</v>
      </c>
      <c r="F1289" s="13">
        <f t="shared" si="23"/>
        <v>6.932815683095662E-4</v>
      </c>
      <c r="G1289" s="14">
        <v>1311</v>
      </c>
      <c r="H1289" s="12">
        <v>615</v>
      </c>
      <c r="I1289" s="12">
        <v>696</v>
      </c>
      <c r="J1289" s="10" t="s">
        <v>1221</v>
      </c>
      <c r="K1289" s="10" t="s">
        <v>6504</v>
      </c>
      <c r="L1289" s="10" t="s">
        <v>6505</v>
      </c>
      <c r="M1289" s="12" t="s">
        <v>6506</v>
      </c>
      <c r="N1289" s="12">
        <v>1952</v>
      </c>
      <c r="O1289" s="15" t="s">
        <v>2349</v>
      </c>
    </row>
    <row r="1290" spans="1:15" x14ac:dyDescent="0.2">
      <c r="A1290" s="10" t="s">
        <v>955</v>
      </c>
      <c r="B1290" s="10">
        <v>20271</v>
      </c>
      <c r="C1290" s="11" t="s">
        <v>1222</v>
      </c>
      <c r="D1290" s="12">
        <v>14</v>
      </c>
      <c r="E1290" s="12">
        <v>73</v>
      </c>
      <c r="F1290" s="13">
        <f t="shared" si="23"/>
        <v>7.7860853056305125E-4</v>
      </c>
      <c r="G1290" s="14">
        <v>3194</v>
      </c>
      <c r="H1290" s="12">
        <v>1582</v>
      </c>
      <c r="I1290" s="12">
        <v>1612</v>
      </c>
      <c r="J1290" s="10" t="s">
        <v>1222</v>
      </c>
      <c r="K1290" s="10" t="s">
        <v>6507</v>
      </c>
      <c r="L1290" s="10" t="s">
        <v>6508</v>
      </c>
      <c r="M1290" s="12" t="s">
        <v>6509</v>
      </c>
      <c r="N1290" s="12">
        <v>1906</v>
      </c>
      <c r="O1290" s="15" t="s">
        <v>2349</v>
      </c>
    </row>
    <row r="1291" spans="1:15" x14ac:dyDescent="0.2">
      <c r="A1291" s="10" t="s">
        <v>955</v>
      </c>
      <c r="B1291" s="10">
        <v>20272</v>
      </c>
      <c r="C1291" s="11" t="s">
        <v>1223</v>
      </c>
      <c r="D1291" s="12">
        <v>15</v>
      </c>
      <c r="E1291" s="12">
        <v>144</v>
      </c>
      <c r="F1291" s="13">
        <f t="shared" si="23"/>
        <v>1.5358853205627314E-3</v>
      </c>
      <c r="G1291" s="14">
        <v>6252</v>
      </c>
      <c r="H1291" s="12">
        <v>2758</v>
      </c>
      <c r="I1291" s="12">
        <v>3494</v>
      </c>
      <c r="J1291" s="10" t="s">
        <v>1223</v>
      </c>
      <c r="K1291" s="10" t="s">
        <v>6510</v>
      </c>
      <c r="L1291" s="10" t="s">
        <v>6511</v>
      </c>
      <c r="M1291" s="10" t="s">
        <v>6512</v>
      </c>
      <c r="N1291" s="10">
        <v>775</v>
      </c>
      <c r="O1291" s="15" t="s">
        <v>2349</v>
      </c>
    </row>
    <row r="1292" spans="1:15" x14ac:dyDescent="0.2">
      <c r="A1292" s="10" t="s">
        <v>955</v>
      </c>
      <c r="B1292" s="10">
        <v>20273</v>
      </c>
      <c r="C1292" s="11" t="s">
        <v>1224</v>
      </c>
      <c r="D1292" s="12">
        <v>12</v>
      </c>
      <c r="E1292" s="12">
        <v>109</v>
      </c>
      <c r="F1292" s="13">
        <f t="shared" si="23"/>
        <v>1.1625798607037342E-3</v>
      </c>
      <c r="G1292" s="14">
        <v>3818</v>
      </c>
      <c r="H1292" s="12">
        <v>1822</v>
      </c>
      <c r="I1292" s="12">
        <v>1996</v>
      </c>
      <c r="J1292" s="10" t="s">
        <v>1224</v>
      </c>
      <c r="K1292" s="10" t="s">
        <v>6513</v>
      </c>
      <c r="L1292" s="10" t="s">
        <v>6514</v>
      </c>
      <c r="M1292" s="12" t="s">
        <v>6515</v>
      </c>
      <c r="N1292" s="12">
        <v>2080</v>
      </c>
      <c r="O1292" s="15" t="s">
        <v>2349</v>
      </c>
    </row>
    <row r="1293" spans="1:15" x14ac:dyDescent="0.2">
      <c r="A1293" s="10" t="s">
        <v>955</v>
      </c>
      <c r="B1293" s="10">
        <v>20274</v>
      </c>
      <c r="C1293" s="11" t="s">
        <v>1225</v>
      </c>
      <c r="D1293" s="12">
        <v>10</v>
      </c>
      <c r="E1293" s="12">
        <v>65</v>
      </c>
      <c r="F1293" s="13">
        <f t="shared" si="23"/>
        <v>6.932815683095662E-4</v>
      </c>
      <c r="G1293" s="14">
        <v>1328</v>
      </c>
      <c r="H1293" s="12">
        <v>636</v>
      </c>
      <c r="I1293" s="12">
        <v>692</v>
      </c>
      <c r="J1293" s="10" t="s">
        <v>1225</v>
      </c>
      <c r="K1293" s="10" t="s">
        <v>6516</v>
      </c>
      <c r="L1293" s="10" t="s">
        <v>6517</v>
      </c>
      <c r="M1293" s="12" t="s">
        <v>6518</v>
      </c>
      <c r="N1293" s="12">
        <v>1862</v>
      </c>
      <c r="O1293" s="15" t="s">
        <v>2349</v>
      </c>
    </row>
    <row r="1294" spans="1:15" x14ac:dyDescent="0.2">
      <c r="A1294" s="10" t="s">
        <v>955</v>
      </c>
      <c r="B1294" s="10">
        <v>20275</v>
      </c>
      <c r="C1294" s="11" t="s">
        <v>1226</v>
      </c>
      <c r="D1294" s="12">
        <v>20</v>
      </c>
      <c r="E1294" s="12">
        <v>208</v>
      </c>
      <c r="F1294" s="13">
        <f t="shared" si="23"/>
        <v>2.218501018590612E-3</v>
      </c>
      <c r="G1294" s="14">
        <v>7286</v>
      </c>
      <c r="H1294" s="12">
        <v>3530</v>
      </c>
      <c r="I1294" s="12">
        <v>3756</v>
      </c>
      <c r="J1294" s="10" t="s">
        <v>1226</v>
      </c>
      <c r="K1294" s="10" t="s">
        <v>6519</v>
      </c>
      <c r="L1294" s="10" t="s">
        <v>6520</v>
      </c>
      <c r="M1294" s="12" t="s">
        <v>6521</v>
      </c>
      <c r="N1294" s="12">
        <v>1189</v>
      </c>
      <c r="O1294" s="15" t="s">
        <v>2349</v>
      </c>
    </row>
    <row r="1295" spans="1:15" x14ac:dyDescent="0.2">
      <c r="A1295" s="10" t="s">
        <v>955</v>
      </c>
      <c r="B1295" s="10">
        <v>20276</v>
      </c>
      <c r="C1295" s="11" t="s">
        <v>1227</v>
      </c>
      <c r="D1295" s="12">
        <v>11</v>
      </c>
      <c r="E1295" s="12">
        <v>20</v>
      </c>
      <c r="F1295" s="13">
        <f t="shared" si="23"/>
        <v>2.1331740563371269E-4</v>
      </c>
      <c r="G1295" s="14">
        <v>691</v>
      </c>
      <c r="H1295" s="12">
        <v>361</v>
      </c>
      <c r="I1295" s="12">
        <v>330</v>
      </c>
      <c r="J1295" s="10" t="s">
        <v>1227</v>
      </c>
      <c r="K1295" s="10" t="s">
        <v>6522</v>
      </c>
      <c r="L1295" s="10" t="s">
        <v>6523</v>
      </c>
      <c r="M1295" s="12" t="s">
        <v>6524</v>
      </c>
      <c r="N1295" s="12">
        <v>1783</v>
      </c>
      <c r="O1295" s="15" t="s">
        <v>2349</v>
      </c>
    </row>
    <row r="1296" spans="1:15" x14ac:dyDescent="0.2">
      <c r="A1296" s="10" t="s">
        <v>955</v>
      </c>
      <c r="B1296" s="10">
        <v>20277</v>
      </c>
      <c r="C1296" s="11" t="s">
        <v>1228</v>
      </c>
      <c r="D1296" s="12">
        <v>138</v>
      </c>
      <c r="E1296" s="12">
        <v>973</v>
      </c>
      <c r="F1296" s="13">
        <f t="shared" si="23"/>
        <v>1.0377891784080122E-2</v>
      </c>
      <c r="G1296" s="14">
        <v>12350</v>
      </c>
      <c r="H1296" s="12">
        <v>5955</v>
      </c>
      <c r="I1296" s="12">
        <v>6395</v>
      </c>
      <c r="J1296" s="10" t="s">
        <v>6525</v>
      </c>
      <c r="K1296" s="10" t="s">
        <v>6526</v>
      </c>
      <c r="L1296" s="10" t="s">
        <v>6527</v>
      </c>
      <c r="M1296" s="12" t="s">
        <v>6528</v>
      </c>
      <c r="N1296" s="12">
        <v>1406</v>
      </c>
      <c r="O1296" s="15" t="s">
        <v>2349</v>
      </c>
    </row>
    <row r="1297" spans="1:15" x14ac:dyDescent="0.2">
      <c r="A1297" s="10" t="s">
        <v>955</v>
      </c>
      <c r="B1297" s="10">
        <v>20278</v>
      </c>
      <c r="C1297" s="11" t="s">
        <v>1229</v>
      </c>
      <c r="D1297" s="12">
        <v>62</v>
      </c>
      <c r="E1297" s="12">
        <v>743</v>
      </c>
      <c r="F1297" s="13">
        <f t="shared" si="23"/>
        <v>7.9247416192924254E-3</v>
      </c>
      <c r="G1297" s="14">
        <v>38682</v>
      </c>
      <c r="H1297" s="12">
        <v>18612</v>
      </c>
      <c r="I1297" s="12">
        <v>20070</v>
      </c>
      <c r="J1297" s="10" t="s">
        <v>6529</v>
      </c>
      <c r="K1297" s="10" t="s">
        <v>6530</v>
      </c>
      <c r="L1297" s="10" t="s">
        <v>6531</v>
      </c>
      <c r="M1297" s="10" t="s">
        <v>6532</v>
      </c>
      <c r="N1297" s="10">
        <v>35</v>
      </c>
      <c r="O1297" s="15" t="s">
        <v>2349</v>
      </c>
    </row>
    <row r="1298" spans="1:15" x14ac:dyDescent="0.2">
      <c r="A1298" s="10" t="s">
        <v>955</v>
      </c>
      <c r="B1298" s="10">
        <v>20279</v>
      </c>
      <c r="C1298" s="11" t="s">
        <v>1230</v>
      </c>
      <c r="D1298" s="12">
        <v>20</v>
      </c>
      <c r="E1298" s="12">
        <v>70</v>
      </c>
      <c r="F1298" s="13">
        <f t="shared" si="23"/>
        <v>7.4661091971799435E-4</v>
      </c>
      <c r="G1298" s="14">
        <v>2932</v>
      </c>
      <c r="H1298" s="12">
        <v>1401</v>
      </c>
      <c r="I1298" s="12">
        <v>1531</v>
      </c>
      <c r="J1298" s="10" t="s">
        <v>1230</v>
      </c>
      <c r="K1298" s="10" t="s">
        <v>6533</v>
      </c>
      <c r="L1298" s="10" t="s">
        <v>6534</v>
      </c>
      <c r="M1298" s="12" t="s">
        <v>6535</v>
      </c>
      <c r="N1298" s="12">
        <v>2584</v>
      </c>
      <c r="O1298" s="15" t="s">
        <v>2349</v>
      </c>
    </row>
    <row r="1299" spans="1:15" x14ac:dyDescent="0.2">
      <c r="A1299" s="10" t="s">
        <v>955</v>
      </c>
      <c r="B1299" s="10">
        <v>20280</v>
      </c>
      <c r="C1299" s="11" t="s">
        <v>1231</v>
      </c>
      <c r="D1299" s="12">
        <v>7</v>
      </c>
      <c r="E1299" s="12">
        <v>61</v>
      </c>
      <c r="F1299" s="13">
        <f t="shared" si="23"/>
        <v>6.5061808718282373E-4</v>
      </c>
      <c r="G1299" s="14">
        <v>2011</v>
      </c>
      <c r="H1299" s="12">
        <v>945</v>
      </c>
      <c r="I1299" s="12">
        <v>1066</v>
      </c>
      <c r="J1299" s="10" t="s">
        <v>6536</v>
      </c>
      <c r="K1299" s="10" t="s">
        <v>6537</v>
      </c>
      <c r="L1299" s="10" t="s">
        <v>6538</v>
      </c>
      <c r="M1299" s="12" t="s">
        <v>6539</v>
      </c>
      <c r="N1299" s="12">
        <v>1633</v>
      </c>
      <c r="O1299" s="15" t="s">
        <v>2349</v>
      </c>
    </row>
    <row r="1300" spans="1:15" x14ac:dyDescent="0.2">
      <c r="A1300" s="10" t="s">
        <v>955</v>
      </c>
      <c r="B1300" s="10">
        <v>20281</v>
      </c>
      <c r="C1300" s="11" t="s">
        <v>1232</v>
      </c>
      <c r="D1300" s="12">
        <v>6</v>
      </c>
      <c r="E1300" s="12">
        <v>20</v>
      </c>
      <c r="F1300" s="13">
        <f t="shared" si="23"/>
        <v>2.1331740563371269E-4</v>
      </c>
      <c r="G1300" s="14">
        <v>305</v>
      </c>
      <c r="H1300" s="12">
        <v>152</v>
      </c>
      <c r="I1300" s="12">
        <v>153</v>
      </c>
      <c r="J1300" s="10" t="s">
        <v>1232</v>
      </c>
      <c r="K1300" s="10" t="s">
        <v>6540</v>
      </c>
      <c r="L1300" s="10" t="s">
        <v>6541</v>
      </c>
      <c r="M1300" s="12" t="s">
        <v>6542</v>
      </c>
      <c r="N1300" s="12">
        <v>2099</v>
      </c>
      <c r="O1300" s="15" t="s">
        <v>2349</v>
      </c>
    </row>
    <row r="1301" spans="1:15" x14ac:dyDescent="0.2">
      <c r="A1301" s="10" t="s">
        <v>955</v>
      </c>
      <c r="B1301" s="10">
        <v>20282</v>
      </c>
      <c r="C1301" s="11" t="s">
        <v>1233</v>
      </c>
      <c r="D1301" s="12">
        <v>7</v>
      </c>
      <c r="E1301" s="12">
        <v>206</v>
      </c>
      <c r="F1301" s="13">
        <f t="shared" si="23"/>
        <v>2.1971692780272407E-3</v>
      </c>
      <c r="G1301" s="14">
        <v>653</v>
      </c>
      <c r="H1301" s="12">
        <v>334</v>
      </c>
      <c r="I1301" s="12">
        <v>319</v>
      </c>
      <c r="J1301" s="10" t="s">
        <v>1233</v>
      </c>
      <c r="K1301" s="10" t="s">
        <v>6543</v>
      </c>
      <c r="L1301" s="10" t="s">
        <v>6544</v>
      </c>
      <c r="M1301" s="12" t="s">
        <v>6545</v>
      </c>
      <c r="N1301" s="12">
        <v>1608</v>
      </c>
      <c r="O1301" s="15" t="s">
        <v>2349</v>
      </c>
    </row>
    <row r="1302" spans="1:15" x14ac:dyDescent="0.2">
      <c r="A1302" s="10" t="s">
        <v>955</v>
      </c>
      <c r="B1302" s="10">
        <v>20283</v>
      </c>
      <c r="C1302" s="11" t="s">
        <v>1234</v>
      </c>
      <c r="D1302" s="12">
        <v>9</v>
      </c>
      <c r="E1302" s="12">
        <v>162</v>
      </c>
      <c r="F1302" s="13">
        <f t="shared" si="23"/>
        <v>1.7278709856330728E-3</v>
      </c>
      <c r="G1302" s="14">
        <v>1044</v>
      </c>
      <c r="H1302" s="12">
        <v>496</v>
      </c>
      <c r="I1302" s="12">
        <v>548</v>
      </c>
      <c r="J1302" s="10" t="s">
        <v>1234</v>
      </c>
      <c r="K1302" s="10" t="s">
        <v>6546</v>
      </c>
      <c r="L1302" s="10" t="s">
        <v>6547</v>
      </c>
      <c r="M1302" s="12" t="s">
        <v>6548</v>
      </c>
      <c r="N1302" s="12">
        <v>2011</v>
      </c>
      <c r="O1302" s="15" t="s">
        <v>2349</v>
      </c>
    </row>
    <row r="1303" spans="1:15" x14ac:dyDescent="0.2">
      <c r="A1303" s="10" t="s">
        <v>955</v>
      </c>
      <c r="B1303" s="10">
        <v>20284</v>
      </c>
      <c r="C1303" s="11" t="s">
        <v>1235</v>
      </c>
      <c r="D1303" s="12">
        <v>4</v>
      </c>
      <c r="E1303" s="12">
        <v>71</v>
      </c>
      <c r="F1303" s="13">
        <f t="shared" si="23"/>
        <v>7.5727678999968002E-4</v>
      </c>
      <c r="G1303" s="14">
        <v>3141</v>
      </c>
      <c r="H1303" s="12">
        <v>1415</v>
      </c>
      <c r="I1303" s="12">
        <v>1726</v>
      </c>
      <c r="J1303" s="10" t="s">
        <v>1235</v>
      </c>
      <c r="K1303" s="10" t="s">
        <v>6549</v>
      </c>
      <c r="L1303" s="10" t="s">
        <v>6550</v>
      </c>
      <c r="M1303" s="12" t="s">
        <v>6551</v>
      </c>
      <c r="N1303" s="12">
        <v>1685</v>
      </c>
      <c r="O1303" s="15" t="s">
        <v>2349</v>
      </c>
    </row>
    <row r="1304" spans="1:15" x14ac:dyDescent="0.2">
      <c r="A1304" s="10" t="s">
        <v>955</v>
      </c>
      <c r="B1304" s="10">
        <v>20285</v>
      </c>
      <c r="C1304" s="11" t="s">
        <v>1236</v>
      </c>
      <c r="D1304" s="12">
        <v>21</v>
      </c>
      <c r="E1304" s="12">
        <v>104</v>
      </c>
      <c r="F1304" s="13">
        <f t="shared" si="23"/>
        <v>1.109250509295306E-3</v>
      </c>
      <c r="G1304" s="14">
        <v>3668</v>
      </c>
      <c r="H1304" s="12">
        <v>1786</v>
      </c>
      <c r="I1304" s="12">
        <v>1882</v>
      </c>
      <c r="J1304" s="10" t="s">
        <v>1236</v>
      </c>
      <c r="K1304" s="10" t="s">
        <v>6552</v>
      </c>
      <c r="L1304" s="10" t="s">
        <v>6553</v>
      </c>
      <c r="M1304" s="10" t="s">
        <v>6554</v>
      </c>
      <c r="N1304" s="10">
        <v>265</v>
      </c>
      <c r="O1304" s="15" t="s">
        <v>2349</v>
      </c>
    </row>
    <row r="1305" spans="1:15" x14ac:dyDescent="0.2">
      <c r="A1305" s="10" t="s">
        <v>955</v>
      </c>
      <c r="B1305" s="10">
        <v>20286</v>
      </c>
      <c r="C1305" s="11" t="s">
        <v>1237</v>
      </c>
      <c r="D1305" s="12">
        <v>17</v>
      </c>
      <c r="E1305" s="12">
        <v>56</v>
      </c>
      <c r="F1305" s="13">
        <f t="shared" si="23"/>
        <v>5.9728873577439548E-4</v>
      </c>
      <c r="G1305" s="14">
        <v>3100</v>
      </c>
      <c r="H1305" s="12">
        <v>1432</v>
      </c>
      <c r="I1305" s="12">
        <v>1668</v>
      </c>
      <c r="J1305" s="10" t="s">
        <v>1237</v>
      </c>
      <c r="K1305" s="10" t="s">
        <v>6555</v>
      </c>
      <c r="L1305" s="10" t="s">
        <v>6556</v>
      </c>
      <c r="M1305" s="12" t="s">
        <v>6557</v>
      </c>
      <c r="N1305" s="12">
        <v>1717</v>
      </c>
      <c r="O1305" s="15" t="s">
        <v>2349</v>
      </c>
    </row>
    <row r="1306" spans="1:15" x14ac:dyDescent="0.2">
      <c r="A1306" s="10" t="s">
        <v>955</v>
      </c>
      <c r="B1306" s="10">
        <v>20287</v>
      </c>
      <c r="C1306" s="11" t="s">
        <v>1238</v>
      </c>
      <c r="D1306" s="12">
        <v>14</v>
      </c>
      <c r="E1306" s="12">
        <v>47</v>
      </c>
      <c r="F1306" s="13">
        <f t="shared" si="23"/>
        <v>5.0129590323922475E-4</v>
      </c>
      <c r="G1306" s="14">
        <v>307</v>
      </c>
      <c r="H1306" s="12">
        <v>134</v>
      </c>
      <c r="I1306" s="12">
        <v>173</v>
      </c>
      <c r="J1306" s="10" t="s">
        <v>1238</v>
      </c>
      <c r="K1306" s="10" t="s">
        <v>6558</v>
      </c>
      <c r="L1306" s="10" t="s">
        <v>6559</v>
      </c>
      <c r="M1306" s="12" t="s">
        <v>6560</v>
      </c>
      <c r="N1306" s="12">
        <v>2200</v>
      </c>
      <c r="O1306" s="15" t="s">
        <v>2349</v>
      </c>
    </row>
    <row r="1307" spans="1:15" x14ac:dyDescent="0.2">
      <c r="A1307" s="10" t="s">
        <v>955</v>
      </c>
      <c r="B1307" s="10">
        <v>20288</v>
      </c>
      <c r="C1307" s="11" t="s">
        <v>1239</v>
      </c>
      <c r="D1307" s="12">
        <v>5</v>
      </c>
      <c r="E1307" s="12">
        <v>39</v>
      </c>
      <c r="F1307" s="13">
        <f t="shared" si="23"/>
        <v>4.1596894098573975E-4</v>
      </c>
      <c r="G1307" s="14">
        <v>585</v>
      </c>
      <c r="H1307" s="12">
        <v>272</v>
      </c>
      <c r="I1307" s="12">
        <v>313</v>
      </c>
      <c r="J1307" s="10" t="s">
        <v>1239</v>
      </c>
      <c r="K1307" s="10" t="s">
        <v>6561</v>
      </c>
      <c r="L1307" s="10" t="s">
        <v>6562</v>
      </c>
      <c r="M1307" s="12" t="s">
        <v>6563</v>
      </c>
      <c r="N1307" s="12">
        <v>1372</v>
      </c>
      <c r="O1307" s="15" t="s">
        <v>2349</v>
      </c>
    </row>
    <row r="1308" spans="1:15" x14ac:dyDescent="0.2">
      <c r="A1308" s="10" t="s">
        <v>955</v>
      </c>
      <c r="B1308" s="10">
        <v>20289</v>
      </c>
      <c r="C1308" s="11" t="s">
        <v>1240</v>
      </c>
      <c r="D1308" s="12">
        <v>5</v>
      </c>
      <c r="E1308" s="12">
        <v>30</v>
      </c>
      <c r="F1308" s="13">
        <f t="shared" si="23"/>
        <v>3.1997610845056903E-4</v>
      </c>
      <c r="G1308" s="14">
        <v>1214</v>
      </c>
      <c r="H1308" s="12">
        <v>580</v>
      </c>
      <c r="I1308" s="12">
        <v>634</v>
      </c>
      <c r="J1308" s="10" t="s">
        <v>1240</v>
      </c>
      <c r="K1308" s="10" t="s">
        <v>6564</v>
      </c>
      <c r="L1308" s="10" t="s">
        <v>6565</v>
      </c>
      <c r="M1308" s="12" t="s">
        <v>6566</v>
      </c>
      <c r="N1308" s="12">
        <v>1439</v>
      </c>
      <c r="O1308" s="15" t="s">
        <v>2349</v>
      </c>
    </row>
    <row r="1309" spans="1:15" x14ac:dyDescent="0.2">
      <c r="A1309" s="10" t="s">
        <v>955</v>
      </c>
      <c r="B1309" s="10">
        <v>20290</v>
      </c>
      <c r="C1309" s="11" t="s">
        <v>1241</v>
      </c>
      <c r="D1309" s="12">
        <v>6</v>
      </c>
      <c r="E1309" s="12">
        <v>11</v>
      </c>
      <c r="F1309" s="13">
        <f t="shared" si="23"/>
        <v>1.1732457309854197E-4</v>
      </c>
      <c r="G1309" s="14">
        <v>1043</v>
      </c>
      <c r="H1309" s="12">
        <v>499</v>
      </c>
      <c r="I1309" s="12">
        <v>544</v>
      </c>
      <c r="J1309" s="10" t="s">
        <v>1241</v>
      </c>
      <c r="K1309" s="10" t="s">
        <v>6567</v>
      </c>
      <c r="L1309" s="10" t="s">
        <v>6568</v>
      </c>
      <c r="M1309" s="12" t="s">
        <v>6569</v>
      </c>
      <c r="N1309" s="12">
        <v>1096</v>
      </c>
      <c r="O1309" s="15" t="s">
        <v>2349</v>
      </c>
    </row>
    <row r="1310" spans="1:15" x14ac:dyDescent="0.2">
      <c r="A1310" s="10" t="s">
        <v>955</v>
      </c>
      <c r="B1310" s="10">
        <v>20291</v>
      </c>
      <c r="C1310" s="11" t="s">
        <v>1242</v>
      </c>
      <c r="D1310" s="12">
        <v>11</v>
      </c>
      <c r="E1310" s="12">
        <v>188</v>
      </c>
      <c r="F1310" s="13">
        <f t="shared" si="23"/>
        <v>2.005183612956899E-3</v>
      </c>
      <c r="G1310" s="14">
        <v>4308</v>
      </c>
      <c r="H1310" s="12">
        <v>2107</v>
      </c>
      <c r="I1310" s="12">
        <v>2201</v>
      </c>
      <c r="J1310" s="10" t="s">
        <v>1242</v>
      </c>
      <c r="K1310" s="10" t="s">
        <v>6570</v>
      </c>
      <c r="L1310" s="10" t="s">
        <v>6571</v>
      </c>
      <c r="M1310" s="12" t="s">
        <v>6572</v>
      </c>
      <c r="N1310" s="12">
        <v>1458</v>
      </c>
      <c r="O1310" s="15" t="s">
        <v>2349</v>
      </c>
    </row>
    <row r="1311" spans="1:15" x14ac:dyDescent="0.2">
      <c r="A1311" s="10" t="s">
        <v>955</v>
      </c>
      <c r="B1311" s="10">
        <v>20292</v>
      </c>
      <c r="C1311" s="11" t="s">
        <v>1243</v>
      </c>
      <c r="D1311" s="12">
        <v>16</v>
      </c>
      <c r="E1311" s="12">
        <v>120</v>
      </c>
      <c r="F1311" s="13">
        <f t="shared" si="23"/>
        <v>1.2799044338022761E-3</v>
      </c>
      <c r="G1311" s="14">
        <v>1510</v>
      </c>
      <c r="H1311" s="12">
        <v>718</v>
      </c>
      <c r="I1311" s="12">
        <v>792</v>
      </c>
      <c r="J1311" s="10" t="s">
        <v>1243</v>
      </c>
      <c r="K1311" s="10" t="s">
        <v>6573</v>
      </c>
      <c r="L1311" s="10" t="s">
        <v>6574</v>
      </c>
      <c r="M1311" s="12" t="s">
        <v>6575</v>
      </c>
      <c r="N1311" s="12">
        <v>2359</v>
      </c>
      <c r="O1311" s="15" t="s">
        <v>2349</v>
      </c>
    </row>
    <row r="1312" spans="1:15" x14ac:dyDescent="0.2">
      <c r="A1312" s="10" t="s">
        <v>955</v>
      </c>
      <c r="B1312" s="10">
        <v>20293</v>
      </c>
      <c r="C1312" s="11" t="s">
        <v>1244</v>
      </c>
      <c r="D1312" s="12">
        <v>12</v>
      </c>
      <c r="E1312" s="12">
        <v>44</v>
      </c>
      <c r="F1312" s="13">
        <f t="shared" si="23"/>
        <v>4.692982923941679E-4</v>
      </c>
      <c r="G1312" s="14">
        <v>17116</v>
      </c>
      <c r="H1312" s="12">
        <v>8033</v>
      </c>
      <c r="I1312" s="12">
        <v>9083</v>
      </c>
      <c r="J1312" s="10" t="s">
        <v>1244</v>
      </c>
      <c r="K1312" s="10" t="s">
        <v>6576</v>
      </c>
      <c r="L1312" s="10" t="s">
        <v>6577</v>
      </c>
      <c r="M1312" s="12" t="s">
        <v>6578</v>
      </c>
      <c r="N1312" s="12">
        <v>1636</v>
      </c>
      <c r="O1312" s="15" t="s">
        <v>2349</v>
      </c>
    </row>
    <row r="1313" spans="1:15" x14ac:dyDescent="0.2">
      <c r="A1313" s="10" t="s">
        <v>955</v>
      </c>
      <c r="B1313" s="10">
        <v>20294</v>
      </c>
      <c r="C1313" s="11" t="s">
        <v>1245</v>
      </c>
      <c r="D1313" s="12">
        <v>11</v>
      </c>
      <c r="E1313" s="12">
        <v>101</v>
      </c>
      <c r="F1313" s="13">
        <f t="shared" si="23"/>
        <v>1.077252898450249E-3</v>
      </c>
      <c r="G1313" s="14">
        <v>7035</v>
      </c>
      <c r="H1313" s="12">
        <v>3318</v>
      </c>
      <c r="I1313" s="12">
        <v>3717</v>
      </c>
      <c r="J1313" s="10" t="s">
        <v>1245</v>
      </c>
      <c r="K1313" s="10" t="s">
        <v>6579</v>
      </c>
      <c r="L1313" s="10" t="s">
        <v>6580</v>
      </c>
      <c r="M1313" s="12" t="s">
        <v>6581</v>
      </c>
      <c r="N1313" s="12">
        <v>1697</v>
      </c>
      <c r="O1313" s="15" t="s">
        <v>2349</v>
      </c>
    </row>
    <row r="1314" spans="1:15" x14ac:dyDescent="0.2">
      <c r="A1314" s="10" t="s">
        <v>955</v>
      </c>
      <c r="B1314" s="10">
        <v>20295</v>
      </c>
      <c r="C1314" s="11" t="s">
        <v>1246</v>
      </c>
      <c r="D1314" s="12">
        <v>13</v>
      </c>
      <c r="E1314" s="12">
        <v>43</v>
      </c>
      <c r="F1314" s="13">
        <f t="shared" si="23"/>
        <v>4.5863242211248228E-4</v>
      </c>
      <c r="G1314" s="14">
        <v>10020</v>
      </c>
      <c r="H1314" s="12">
        <v>4721</v>
      </c>
      <c r="I1314" s="12">
        <v>5299</v>
      </c>
      <c r="J1314" s="10" t="s">
        <v>1246</v>
      </c>
      <c r="K1314" s="10" t="s">
        <v>6582</v>
      </c>
      <c r="L1314" s="10" t="s">
        <v>6583</v>
      </c>
      <c r="M1314" s="12" t="s">
        <v>6584</v>
      </c>
      <c r="N1314" s="12">
        <v>1477</v>
      </c>
      <c r="O1314" s="15" t="s">
        <v>2349</v>
      </c>
    </row>
    <row r="1315" spans="1:15" x14ac:dyDescent="0.2">
      <c r="A1315" s="10" t="s">
        <v>955</v>
      </c>
      <c r="B1315" s="10">
        <v>20296</v>
      </c>
      <c r="C1315" s="11" t="s">
        <v>1247</v>
      </c>
      <c r="D1315" s="12">
        <v>7</v>
      </c>
      <c r="E1315" s="12">
        <v>150</v>
      </c>
      <c r="F1315" s="13">
        <f t="shared" si="23"/>
        <v>1.5998805422528452E-3</v>
      </c>
      <c r="G1315" s="14">
        <v>955</v>
      </c>
      <c r="H1315" s="12">
        <v>478</v>
      </c>
      <c r="I1315" s="12">
        <v>477</v>
      </c>
      <c r="J1315" s="10" t="s">
        <v>1247</v>
      </c>
      <c r="K1315" s="10" t="s">
        <v>6585</v>
      </c>
      <c r="L1315" s="10" t="s">
        <v>6586</v>
      </c>
      <c r="M1315" s="12" t="s">
        <v>6587</v>
      </c>
      <c r="N1315" s="12">
        <v>2122</v>
      </c>
      <c r="O1315" s="15" t="s">
        <v>2349</v>
      </c>
    </row>
    <row r="1316" spans="1:15" x14ac:dyDescent="0.2">
      <c r="A1316" s="10" t="s">
        <v>955</v>
      </c>
      <c r="B1316" s="10">
        <v>20297</v>
      </c>
      <c r="C1316" s="11" t="s">
        <v>1248</v>
      </c>
      <c r="D1316" s="12">
        <v>14</v>
      </c>
      <c r="E1316" s="12">
        <v>117</v>
      </c>
      <c r="F1316" s="13">
        <f t="shared" si="23"/>
        <v>1.2479068229572191E-3</v>
      </c>
      <c r="G1316" s="14">
        <v>2751</v>
      </c>
      <c r="H1316" s="12">
        <v>1277</v>
      </c>
      <c r="I1316" s="12">
        <v>1474</v>
      </c>
      <c r="J1316" s="10" t="s">
        <v>1248</v>
      </c>
      <c r="K1316" s="10" t="s">
        <v>6588</v>
      </c>
      <c r="L1316" s="10" t="s">
        <v>6589</v>
      </c>
      <c r="M1316" s="12" t="s">
        <v>6590</v>
      </c>
      <c r="N1316" s="12">
        <v>2244</v>
      </c>
      <c r="O1316" s="15" t="s">
        <v>2349</v>
      </c>
    </row>
    <row r="1317" spans="1:15" x14ac:dyDescent="0.2">
      <c r="A1317" s="10" t="s">
        <v>955</v>
      </c>
      <c r="B1317" s="10">
        <v>20298</v>
      </c>
      <c r="C1317" s="11" t="s">
        <v>1249</v>
      </c>
      <c r="D1317" s="12">
        <v>13</v>
      </c>
      <c r="E1317" s="12">
        <v>280</v>
      </c>
      <c r="F1317" s="13">
        <f t="shared" si="23"/>
        <v>2.9864436788719774E-3</v>
      </c>
      <c r="G1317" s="14">
        <v>13587</v>
      </c>
      <c r="H1317" s="12">
        <v>6526</v>
      </c>
      <c r="I1317" s="12">
        <v>7061</v>
      </c>
      <c r="J1317" s="10" t="s">
        <v>6591</v>
      </c>
      <c r="K1317" s="10" t="s">
        <v>6592</v>
      </c>
      <c r="L1317" s="10" t="s">
        <v>6593</v>
      </c>
      <c r="M1317" s="12" t="s">
        <v>6594</v>
      </c>
      <c r="N1317" s="12">
        <v>1686</v>
      </c>
      <c r="O1317" s="15" t="s">
        <v>2349</v>
      </c>
    </row>
    <row r="1318" spans="1:15" x14ac:dyDescent="0.2">
      <c r="A1318" s="10" t="s">
        <v>955</v>
      </c>
      <c r="B1318" s="10">
        <v>20299</v>
      </c>
      <c r="C1318" s="11" t="s">
        <v>1250</v>
      </c>
      <c r="D1318" s="12">
        <v>3</v>
      </c>
      <c r="E1318" s="12">
        <v>35</v>
      </c>
      <c r="F1318" s="13">
        <f t="shared" si="23"/>
        <v>3.7330545985899717E-4</v>
      </c>
      <c r="G1318" s="14">
        <v>1125</v>
      </c>
      <c r="H1318" s="12">
        <v>543</v>
      </c>
      <c r="I1318" s="12">
        <v>582</v>
      </c>
      <c r="J1318" s="10" t="s">
        <v>1250</v>
      </c>
      <c r="K1318" s="10" t="s">
        <v>6595</v>
      </c>
      <c r="L1318" s="10" t="s">
        <v>6596</v>
      </c>
      <c r="M1318" s="12" t="s">
        <v>6597</v>
      </c>
      <c r="N1318" s="12">
        <v>1416</v>
      </c>
      <c r="O1318" s="15" t="s">
        <v>2349</v>
      </c>
    </row>
    <row r="1319" spans="1:15" x14ac:dyDescent="0.2">
      <c r="A1319" s="10" t="s">
        <v>955</v>
      </c>
      <c r="B1319" s="10">
        <v>20300</v>
      </c>
      <c r="C1319" s="11" t="s">
        <v>1251</v>
      </c>
      <c r="D1319" s="12">
        <v>11</v>
      </c>
      <c r="E1319" s="12">
        <v>121</v>
      </c>
      <c r="F1319" s="13">
        <f t="shared" si="23"/>
        <v>1.2905703040839618E-3</v>
      </c>
      <c r="G1319" s="14">
        <v>6632</v>
      </c>
      <c r="H1319" s="12">
        <v>3080</v>
      </c>
      <c r="I1319" s="12">
        <v>3552</v>
      </c>
      <c r="J1319" s="10" t="s">
        <v>1251</v>
      </c>
      <c r="K1319" s="10" t="s">
        <v>6598</v>
      </c>
      <c r="L1319" s="10" t="s">
        <v>6599</v>
      </c>
      <c r="M1319" s="10" t="s">
        <v>6600</v>
      </c>
      <c r="N1319" s="10">
        <v>506</v>
      </c>
      <c r="O1319" s="15" t="s">
        <v>2349</v>
      </c>
    </row>
    <row r="1320" spans="1:15" x14ac:dyDescent="0.2">
      <c r="A1320" s="10" t="s">
        <v>955</v>
      </c>
      <c r="B1320" s="10">
        <v>20301</v>
      </c>
      <c r="C1320" s="11" t="s">
        <v>1252</v>
      </c>
      <c r="D1320" s="12">
        <v>5</v>
      </c>
      <c r="E1320" s="12">
        <v>9</v>
      </c>
      <c r="F1320" s="13">
        <f t="shared" si="23"/>
        <v>9.5992832535170711E-5</v>
      </c>
      <c r="G1320" s="14">
        <v>1594</v>
      </c>
      <c r="H1320" s="12">
        <v>747</v>
      </c>
      <c r="I1320" s="12">
        <v>847</v>
      </c>
      <c r="J1320" s="10" t="s">
        <v>1252</v>
      </c>
      <c r="K1320" s="10" t="s">
        <v>6601</v>
      </c>
      <c r="L1320" s="10" t="s">
        <v>6602</v>
      </c>
      <c r="M1320" s="12" t="s">
        <v>6603</v>
      </c>
      <c r="N1320" s="12">
        <v>1488</v>
      </c>
      <c r="O1320" s="15" t="s">
        <v>2349</v>
      </c>
    </row>
    <row r="1321" spans="1:15" x14ac:dyDescent="0.2">
      <c r="A1321" s="10" t="s">
        <v>955</v>
      </c>
      <c r="B1321" s="10">
        <v>20302</v>
      </c>
      <c r="C1321" s="11" t="s">
        <v>1253</v>
      </c>
      <c r="D1321" s="12">
        <v>13</v>
      </c>
      <c r="E1321" s="12">
        <v>74</v>
      </c>
      <c r="F1321" s="13">
        <f t="shared" si="23"/>
        <v>7.8927440084473693E-4</v>
      </c>
      <c r="G1321" s="14">
        <v>4559</v>
      </c>
      <c r="H1321" s="12">
        <v>2113</v>
      </c>
      <c r="I1321" s="12">
        <v>2446</v>
      </c>
      <c r="J1321" s="10" t="s">
        <v>1253</v>
      </c>
      <c r="K1321" s="10" t="s">
        <v>6604</v>
      </c>
      <c r="L1321" s="10" t="s">
        <v>6605</v>
      </c>
      <c r="M1321" s="10" t="s">
        <v>6606</v>
      </c>
      <c r="N1321" s="10">
        <v>239</v>
      </c>
      <c r="O1321" s="15" t="s">
        <v>2349</v>
      </c>
    </row>
    <row r="1322" spans="1:15" x14ac:dyDescent="0.2">
      <c r="A1322" s="10" t="s">
        <v>955</v>
      </c>
      <c r="B1322" s="10">
        <v>20303</v>
      </c>
      <c r="C1322" s="11" t="s">
        <v>1254</v>
      </c>
      <c r="D1322" s="12">
        <v>4</v>
      </c>
      <c r="E1322" s="12">
        <v>3</v>
      </c>
      <c r="F1322" s="13">
        <f t="shared" si="23"/>
        <v>3.1997610845056901E-5</v>
      </c>
      <c r="G1322" s="14">
        <v>1081</v>
      </c>
      <c r="H1322" s="12">
        <v>495</v>
      </c>
      <c r="I1322" s="12">
        <v>586</v>
      </c>
      <c r="J1322" s="10" t="s">
        <v>1254</v>
      </c>
      <c r="K1322" s="10" t="s">
        <v>6607</v>
      </c>
      <c r="L1322" s="10" t="s">
        <v>6608</v>
      </c>
      <c r="M1322" s="12" t="s">
        <v>6609</v>
      </c>
      <c r="N1322" s="12">
        <v>1857</v>
      </c>
      <c r="O1322" s="15" t="s">
        <v>2349</v>
      </c>
    </row>
    <row r="1323" spans="1:15" x14ac:dyDescent="0.2">
      <c r="A1323" s="10" t="s">
        <v>955</v>
      </c>
      <c r="B1323" s="10">
        <v>20304</v>
      </c>
      <c r="C1323" s="11" t="s">
        <v>1255</v>
      </c>
      <c r="D1323" s="12">
        <v>12</v>
      </c>
      <c r="E1323" s="12">
        <v>95</v>
      </c>
      <c r="F1323" s="13">
        <f t="shared" si="23"/>
        <v>1.0132576767601352E-3</v>
      </c>
      <c r="G1323" s="14">
        <v>716</v>
      </c>
      <c r="H1323" s="12">
        <v>334</v>
      </c>
      <c r="I1323" s="12">
        <v>382</v>
      </c>
      <c r="J1323" s="10" t="s">
        <v>1255</v>
      </c>
      <c r="K1323" s="10" t="s">
        <v>6610</v>
      </c>
      <c r="L1323" s="10" t="s">
        <v>6611</v>
      </c>
      <c r="M1323" s="12" t="s">
        <v>6612</v>
      </c>
      <c r="N1323" s="12">
        <v>2297</v>
      </c>
      <c r="O1323" s="15" t="s">
        <v>2349</v>
      </c>
    </row>
    <row r="1324" spans="1:15" x14ac:dyDescent="0.2">
      <c r="A1324" s="10" t="s">
        <v>955</v>
      </c>
      <c r="B1324" s="10">
        <v>20305</v>
      </c>
      <c r="C1324" s="11" t="s">
        <v>1256</v>
      </c>
      <c r="D1324" s="12">
        <v>5</v>
      </c>
      <c r="E1324" s="12">
        <v>47</v>
      </c>
      <c r="F1324" s="13">
        <f t="shared" si="23"/>
        <v>5.0129590323922475E-4</v>
      </c>
      <c r="G1324" s="14">
        <v>4333</v>
      </c>
      <c r="H1324" s="12">
        <v>2065</v>
      </c>
      <c r="I1324" s="12">
        <v>2268</v>
      </c>
      <c r="J1324" s="10" t="s">
        <v>1256</v>
      </c>
      <c r="K1324" s="10" t="s">
        <v>6613</v>
      </c>
      <c r="L1324" s="10" t="s">
        <v>6614</v>
      </c>
      <c r="M1324" s="10" t="s">
        <v>6615</v>
      </c>
      <c r="N1324" s="10">
        <v>68</v>
      </c>
      <c r="O1324" s="15" t="s">
        <v>2349</v>
      </c>
    </row>
    <row r="1325" spans="1:15" x14ac:dyDescent="0.2">
      <c r="A1325" s="10" t="s">
        <v>955</v>
      </c>
      <c r="B1325" s="10">
        <v>20306</v>
      </c>
      <c r="C1325" s="11" t="s">
        <v>1257</v>
      </c>
      <c r="D1325" s="12">
        <v>29</v>
      </c>
      <c r="E1325" s="12">
        <v>74</v>
      </c>
      <c r="F1325" s="13">
        <f t="shared" si="23"/>
        <v>7.8927440084473693E-4</v>
      </c>
      <c r="G1325" s="14">
        <v>4654</v>
      </c>
      <c r="H1325" s="12">
        <v>2256</v>
      </c>
      <c r="I1325" s="12">
        <v>2398</v>
      </c>
      <c r="J1325" s="10" t="s">
        <v>6616</v>
      </c>
      <c r="K1325" s="10" t="s">
        <v>6617</v>
      </c>
      <c r="L1325" s="10" t="s">
        <v>6618</v>
      </c>
      <c r="M1325" s="12" t="s">
        <v>6619</v>
      </c>
      <c r="N1325" s="12">
        <v>2279</v>
      </c>
      <c r="O1325" s="15" t="s">
        <v>2349</v>
      </c>
    </row>
    <row r="1326" spans="1:15" x14ac:dyDescent="0.2">
      <c r="A1326" s="10" t="s">
        <v>955</v>
      </c>
      <c r="B1326" s="10">
        <v>20307</v>
      </c>
      <c r="C1326" s="11" t="s">
        <v>1258</v>
      </c>
      <c r="D1326" s="12">
        <v>25</v>
      </c>
      <c r="E1326" s="12">
        <v>694</v>
      </c>
      <c r="F1326" s="13">
        <f t="shared" si="23"/>
        <v>7.4021139754898305E-3</v>
      </c>
      <c r="G1326" s="14">
        <v>9735</v>
      </c>
      <c r="H1326" s="12">
        <v>4802</v>
      </c>
      <c r="I1326" s="12">
        <v>4933</v>
      </c>
      <c r="J1326" s="10" t="s">
        <v>1258</v>
      </c>
      <c r="K1326" s="10" t="s">
        <v>6620</v>
      </c>
      <c r="L1326" s="10" t="s">
        <v>6621</v>
      </c>
      <c r="M1326" s="10" t="s">
        <v>6622</v>
      </c>
      <c r="N1326" s="10">
        <v>78</v>
      </c>
      <c r="O1326" s="15" t="s">
        <v>2349</v>
      </c>
    </row>
    <row r="1327" spans="1:15" x14ac:dyDescent="0.2">
      <c r="A1327" s="10" t="s">
        <v>955</v>
      </c>
      <c r="B1327" s="10">
        <v>20308</v>
      </c>
      <c r="C1327" s="11" t="s">
        <v>1259</v>
      </c>
      <c r="D1327" s="12">
        <v>5</v>
      </c>
      <c r="E1327" s="12">
        <v>27</v>
      </c>
      <c r="F1327" s="13">
        <f t="shared" si="23"/>
        <v>2.8797849760551212E-4</v>
      </c>
      <c r="G1327" s="14">
        <v>3307</v>
      </c>
      <c r="H1327" s="12">
        <v>1623</v>
      </c>
      <c r="I1327" s="12">
        <v>1684</v>
      </c>
      <c r="J1327" s="10" t="s">
        <v>1259</v>
      </c>
      <c r="K1327" s="10" t="s">
        <v>6623</v>
      </c>
      <c r="L1327" s="10" t="s">
        <v>6624</v>
      </c>
      <c r="M1327" s="10" t="s">
        <v>6625</v>
      </c>
      <c r="N1327" s="10">
        <v>21</v>
      </c>
      <c r="O1327" s="15" t="s">
        <v>2349</v>
      </c>
    </row>
    <row r="1328" spans="1:15" x14ac:dyDescent="0.2">
      <c r="A1328" s="10" t="s">
        <v>955</v>
      </c>
      <c r="B1328" s="10">
        <v>20309</v>
      </c>
      <c r="C1328" s="11" t="s">
        <v>1260</v>
      </c>
      <c r="D1328" s="12">
        <v>23</v>
      </c>
      <c r="E1328" s="12">
        <v>102</v>
      </c>
      <c r="F1328" s="13">
        <f t="shared" si="23"/>
        <v>1.0879187687319347E-3</v>
      </c>
      <c r="G1328" s="14">
        <v>10368</v>
      </c>
      <c r="H1328" s="12">
        <v>4976</v>
      </c>
      <c r="I1328" s="12">
        <v>5392</v>
      </c>
      <c r="J1328" s="10" t="s">
        <v>1260</v>
      </c>
      <c r="K1328" s="10" t="s">
        <v>6626</v>
      </c>
      <c r="L1328" s="10" t="s">
        <v>6627</v>
      </c>
      <c r="M1328" s="10" t="s">
        <v>6628</v>
      </c>
      <c r="N1328" s="10">
        <v>87</v>
      </c>
      <c r="O1328" s="15" t="s">
        <v>2349</v>
      </c>
    </row>
    <row r="1329" spans="1:15" x14ac:dyDescent="0.2">
      <c r="A1329" s="10" t="s">
        <v>955</v>
      </c>
      <c r="B1329" s="10">
        <v>20310</v>
      </c>
      <c r="C1329" s="11" t="s">
        <v>1261</v>
      </c>
      <c r="D1329" s="12">
        <v>19</v>
      </c>
      <c r="E1329" s="12">
        <v>23</v>
      </c>
      <c r="F1329" s="13">
        <f t="shared" si="23"/>
        <v>2.4531501647876959E-4</v>
      </c>
      <c r="G1329" s="14">
        <v>14552</v>
      </c>
      <c r="H1329" s="12">
        <v>7118</v>
      </c>
      <c r="I1329" s="12">
        <v>7434</v>
      </c>
      <c r="J1329" s="10" t="s">
        <v>1261</v>
      </c>
      <c r="K1329" s="10" t="s">
        <v>6629</v>
      </c>
      <c r="L1329" s="10" t="s">
        <v>6630</v>
      </c>
      <c r="M1329" s="12" t="s">
        <v>6631</v>
      </c>
      <c r="N1329" s="12">
        <v>1636</v>
      </c>
      <c r="O1329" s="15" t="s">
        <v>2349</v>
      </c>
    </row>
    <row r="1330" spans="1:15" x14ac:dyDescent="0.2">
      <c r="A1330" s="10" t="s">
        <v>955</v>
      </c>
      <c r="B1330" s="10">
        <v>20311</v>
      </c>
      <c r="C1330" s="11" t="s">
        <v>1262</v>
      </c>
      <c r="D1330" s="12">
        <v>3</v>
      </c>
      <c r="E1330" s="12">
        <v>52</v>
      </c>
      <c r="F1330" s="13">
        <f t="shared" si="23"/>
        <v>5.54625254647653E-4</v>
      </c>
      <c r="G1330" s="14">
        <v>483</v>
      </c>
      <c r="H1330" s="12">
        <v>231</v>
      </c>
      <c r="I1330" s="12">
        <v>252</v>
      </c>
      <c r="J1330" s="10" t="s">
        <v>1262</v>
      </c>
      <c r="K1330" s="10" t="s">
        <v>6632</v>
      </c>
      <c r="L1330" s="10" t="s">
        <v>6633</v>
      </c>
      <c r="M1330" s="12" t="s">
        <v>6634</v>
      </c>
      <c r="N1330" s="12">
        <v>1734</v>
      </c>
      <c r="O1330" s="15" t="s">
        <v>2349</v>
      </c>
    </row>
    <row r="1331" spans="1:15" x14ac:dyDescent="0.2">
      <c r="A1331" s="10" t="s">
        <v>955</v>
      </c>
      <c r="B1331" s="10">
        <v>20312</v>
      </c>
      <c r="C1331" s="11" t="s">
        <v>1263</v>
      </c>
      <c r="D1331" s="12">
        <v>27</v>
      </c>
      <c r="E1331" s="12">
        <v>85</v>
      </c>
      <c r="F1331" s="13">
        <f t="shared" si="23"/>
        <v>9.0659897394327889E-4</v>
      </c>
      <c r="G1331" s="14">
        <v>11279</v>
      </c>
      <c r="H1331" s="12">
        <v>5272</v>
      </c>
      <c r="I1331" s="12">
        <v>6007</v>
      </c>
      <c r="J1331" s="10" t="s">
        <v>1263</v>
      </c>
      <c r="K1331" s="10" t="s">
        <v>6635</v>
      </c>
      <c r="L1331" s="10" t="s">
        <v>5935</v>
      </c>
      <c r="M1331" s="10" t="s">
        <v>6636</v>
      </c>
      <c r="N1331" s="10">
        <v>400</v>
      </c>
      <c r="O1331" s="15" t="s">
        <v>2349</v>
      </c>
    </row>
    <row r="1332" spans="1:15" x14ac:dyDescent="0.2">
      <c r="A1332" s="10" t="s">
        <v>955</v>
      </c>
      <c r="B1332" s="10">
        <v>20313</v>
      </c>
      <c r="C1332" s="11" t="s">
        <v>1264</v>
      </c>
      <c r="D1332" s="12">
        <v>6</v>
      </c>
      <c r="E1332" s="12">
        <v>69</v>
      </c>
      <c r="F1332" s="13">
        <f t="shared" si="23"/>
        <v>7.3594504943630878E-4</v>
      </c>
      <c r="G1332" s="14">
        <v>730</v>
      </c>
      <c r="H1332" s="12">
        <v>341</v>
      </c>
      <c r="I1332" s="12">
        <v>389</v>
      </c>
      <c r="J1332" s="10" t="s">
        <v>1264</v>
      </c>
      <c r="K1332" s="10" t="s">
        <v>6637</v>
      </c>
      <c r="L1332" s="10" t="s">
        <v>6638</v>
      </c>
      <c r="M1332" s="12" t="s">
        <v>6639</v>
      </c>
      <c r="N1332" s="12">
        <v>2040</v>
      </c>
      <c r="O1332" s="15" t="s">
        <v>2349</v>
      </c>
    </row>
    <row r="1333" spans="1:15" x14ac:dyDescent="0.2">
      <c r="A1333" s="10" t="s">
        <v>955</v>
      </c>
      <c r="B1333" s="10">
        <v>20314</v>
      </c>
      <c r="C1333" s="11" t="s">
        <v>1265</v>
      </c>
      <c r="D1333" s="12">
        <v>15</v>
      </c>
      <c r="E1333" s="12">
        <v>58</v>
      </c>
      <c r="F1333" s="13">
        <f t="shared" si="23"/>
        <v>6.1862047633776682E-4</v>
      </c>
      <c r="G1333" s="14">
        <v>1755</v>
      </c>
      <c r="H1333" s="12">
        <v>842</v>
      </c>
      <c r="I1333" s="12">
        <v>913</v>
      </c>
      <c r="J1333" s="10" t="s">
        <v>1265</v>
      </c>
      <c r="K1333" s="10" t="s">
        <v>6640</v>
      </c>
      <c r="L1333" s="10" t="s">
        <v>6641</v>
      </c>
      <c r="M1333" s="10" t="s">
        <v>6642</v>
      </c>
      <c r="N1333" s="10">
        <v>845</v>
      </c>
      <c r="O1333" s="15" t="s">
        <v>2349</v>
      </c>
    </row>
    <row r="1334" spans="1:15" x14ac:dyDescent="0.2">
      <c r="A1334" s="10" t="s">
        <v>955</v>
      </c>
      <c r="B1334" s="10">
        <v>20315</v>
      </c>
      <c r="C1334" s="11" t="s">
        <v>1266</v>
      </c>
      <c r="D1334" s="12">
        <v>6</v>
      </c>
      <c r="E1334" s="12">
        <v>8</v>
      </c>
      <c r="F1334" s="13">
        <f t="shared" si="23"/>
        <v>8.532696225348508E-5</v>
      </c>
      <c r="G1334" s="14">
        <v>1899</v>
      </c>
      <c r="H1334" s="12">
        <v>867</v>
      </c>
      <c r="I1334" s="12">
        <v>1032</v>
      </c>
      <c r="J1334" s="10" t="s">
        <v>1266</v>
      </c>
      <c r="K1334" s="10" t="s">
        <v>6643</v>
      </c>
      <c r="L1334" s="10" t="s">
        <v>6644</v>
      </c>
      <c r="M1334" s="12" t="s">
        <v>6645</v>
      </c>
      <c r="N1334" s="12">
        <v>1494</v>
      </c>
      <c r="O1334" s="15" t="s">
        <v>2349</v>
      </c>
    </row>
    <row r="1335" spans="1:15" x14ac:dyDescent="0.2">
      <c r="A1335" s="10" t="s">
        <v>955</v>
      </c>
      <c r="B1335" s="10">
        <v>20316</v>
      </c>
      <c r="C1335" s="11" t="s">
        <v>1267</v>
      </c>
      <c r="D1335" s="12">
        <v>3</v>
      </c>
      <c r="E1335" s="12">
        <v>121</v>
      </c>
      <c r="F1335" s="13">
        <f t="shared" si="23"/>
        <v>1.2905703040839618E-3</v>
      </c>
      <c r="G1335" s="14">
        <v>738</v>
      </c>
      <c r="H1335" s="12">
        <v>346</v>
      </c>
      <c r="I1335" s="12">
        <v>392</v>
      </c>
      <c r="J1335" s="10" t="s">
        <v>1267</v>
      </c>
      <c r="K1335" s="10" t="s">
        <v>6646</v>
      </c>
      <c r="L1335" s="10" t="s">
        <v>6647</v>
      </c>
      <c r="M1335" s="12" t="s">
        <v>6648</v>
      </c>
      <c r="N1335" s="12">
        <v>1807</v>
      </c>
      <c r="O1335" s="15" t="s">
        <v>2349</v>
      </c>
    </row>
    <row r="1336" spans="1:15" x14ac:dyDescent="0.2">
      <c r="A1336" s="10" t="s">
        <v>955</v>
      </c>
      <c r="B1336" s="10">
        <v>20317</v>
      </c>
      <c r="C1336" s="11" t="s">
        <v>1268</v>
      </c>
      <c r="D1336" s="12">
        <v>13</v>
      </c>
      <c r="E1336" s="12">
        <v>82</v>
      </c>
      <c r="F1336" s="13">
        <f t="shared" si="23"/>
        <v>8.7460136309822198E-4</v>
      </c>
      <c r="G1336" s="14">
        <v>1257</v>
      </c>
      <c r="H1336" s="12">
        <v>599</v>
      </c>
      <c r="I1336" s="12">
        <v>658</v>
      </c>
      <c r="J1336" s="10" t="s">
        <v>1268</v>
      </c>
      <c r="K1336" s="10" t="s">
        <v>6649</v>
      </c>
      <c r="L1336" s="10" t="s">
        <v>6650</v>
      </c>
      <c r="M1336" s="12" t="s">
        <v>6651</v>
      </c>
      <c r="N1336" s="12">
        <v>2237</v>
      </c>
      <c r="O1336" s="15" t="s">
        <v>2349</v>
      </c>
    </row>
    <row r="1337" spans="1:15" x14ac:dyDescent="0.2">
      <c r="A1337" s="10" t="s">
        <v>955</v>
      </c>
      <c r="B1337" s="10">
        <v>20318</v>
      </c>
      <c r="C1337" s="11" t="s">
        <v>6652</v>
      </c>
      <c r="D1337" s="12">
        <v>59</v>
      </c>
      <c r="E1337" s="12">
        <v>325</v>
      </c>
      <c r="F1337" s="13">
        <f t="shared" si="23"/>
        <v>3.4664078415478309E-3</v>
      </c>
      <c r="G1337" s="14">
        <v>49780</v>
      </c>
      <c r="H1337" s="12">
        <v>24008</v>
      </c>
      <c r="I1337" s="12">
        <v>25772</v>
      </c>
      <c r="J1337" s="10" t="s">
        <v>6653</v>
      </c>
      <c r="K1337" s="10" t="s">
        <v>6654</v>
      </c>
      <c r="L1337" s="10" t="s">
        <v>6655</v>
      </c>
      <c r="M1337" s="10" t="s">
        <v>6656</v>
      </c>
      <c r="N1337" s="10">
        <v>226</v>
      </c>
      <c r="O1337" s="15" t="s">
        <v>2349</v>
      </c>
    </row>
    <row r="1338" spans="1:15" x14ac:dyDescent="0.2">
      <c r="A1338" s="10" t="s">
        <v>955</v>
      </c>
      <c r="B1338" s="10">
        <v>20319</v>
      </c>
      <c r="C1338" s="11" t="s">
        <v>6657</v>
      </c>
      <c r="D1338" s="12">
        <v>4</v>
      </c>
      <c r="E1338" s="12">
        <v>155</v>
      </c>
      <c r="F1338" s="13">
        <f t="shared" si="23"/>
        <v>1.6532098936612733E-3</v>
      </c>
      <c r="G1338" s="14">
        <v>972</v>
      </c>
      <c r="H1338" s="12">
        <v>468</v>
      </c>
      <c r="I1338" s="12">
        <v>504</v>
      </c>
      <c r="J1338" s="10" t="s">
        <v>6658</v>
      </c>
      <c r="K1338" s="10" t="s">
        <v>6659</v>
      </c>
      <c r="L1338" s="10" t="s">
        <v>6660</v>
      </c>
      <c r="M1338" s="12" t="s">
        <v>6661</v>
      </c>
      <c r="N1338" s="12">
        <v>2099</v>
      </c>
      <c r="O1338" s="15" t="s">
        <v>2349</v>
      </c>
    </row>
    <row r="1339" spans="1:15" x14ac:dyDescent="0.2">
      <c r="A1339" s="10" t="s">
        <v>955</v>
      </c>
      <c r="B1339" s="10">
        <v>20320</v>
      </c>
      <c r="C1339" s="11" t="s">
        <v>1269</v>
      </c>
      <c r="D1339" s="12">
        <v>9</v>
      </c>
      <c r="E1339" s="12">
        <v>26</v>
      </c>
      <c r="F1339" s="13">
        <f t="shared" si="23"/>
        <v>2.773126273238265E-4</v>
      </c>
      <c r="G1339" s="14">
        <v>706</v>
      </c>
      <c r="H1339" s="12">
        <v>339</v>
      </c>
      <c r="I1339" s="12">
        <v>367</v>
      </c>
      <c r="J1339" s="10" t="s">
        <v>1269</v>
      </c>
      <c r="K1339" s="10" t="s">
        <v>6662</v>
      </c>
      <c r="L1339" s="10" t="s">
        <v>6663</v>
      </c>
      <c r="M1339" s="12" t="s">
        <v>6664</v>
      </c>
      <c r="N1339" s="12">
        <v>2100</v>
      </c>
      <c r="O1339" s="15" t="s">
        <v>2349</v>
      </c>
    </row>
    <row r="1340" spans="1:15" x14ac:dyDescent="0.2">
      <c r="A1340" s="10" t="s">
        <v>955</v>
      </c>
      <c r="B1340" s="10">
        <v>20321</v>
      </c>
      <c r="C1340" s="11" t="s">
        <v>1270</v>
      </c>
      <c r="D1340" s="12">
        <v>15</v>
      </c>
      <c r="E1340" s="12">
        <v>110</v>
      </c>
      <c r="F1340" s="13">
        <f t="shared" si="23"/>
        <v>1.1732457309854198E-3</v>
      </c>
      <c r="G1340" s="14">
        <v>751</v>
      </c>
      <c r="H1340" s="12">
        <v>358</v>
      </c>
      <c r="I1340" s="12">
        <v>393</v>
      </c>
      <c r="J1340" s="10" t="s">
        <v>1270</v>
      </c>
      <c r="K1340" s="10" t="s">
        <v>6665</v>
      </c>
      <c r="L1340" s="10" t="s">
        <v>6666</v>
      </c>
      <c r="M1340" s="12" t="s">
        <v>6667</v>
      </c>
      <c r="N1340" s="12">
        <v>2099</v>
      </c>
      <c r="O1340" s="15" t="s">
        <v>2349</v>
      </c>
    </row>
    <row r="1341" spans="1:15" x14ac:dyDescent="0.2">
      <c r="A1341" s="10" t="s">
        <v>955</v>
      </c>
      <c r="B1341" s="10">
        <v>20322</v>
      </c>
      <c r="C1341" s="11" t="s">
        <v>1271</v>
      </c>
      <c r="D1341" s="12">
        <v>3</v>
      </c>
      <c r="E1341" s="12">
        <v>7</v>
      </c>
      <c r="F1341" s="13">
        <f t="shared" ref="F1341:F1404" si="24">E1341/93757</f>
        <v>7.4661091971799435E-5</v>
      </c>
      <c r="G1341" s="14">
        <v>786</v>
      </c>
      <c r="H1341" s="12">
        <v>348</v>
      </c>
      <c r="I1341" s="12">
        <v>438</v>
      </c>
      <c r="J1341" s="10" t="s">
        <v>1271</v>
      </c>
      <c r="K1341" s="10" t="s">
        <v>6668</v>
      </c>
      <c r="L1341" s="10" t="s">
        <v>6669</v>
      </c>
      <c r="M1341" s="12" t="s">
        <v>6670</v>
      </c>
      <c r="N1341" s="12">
        <v>1737</v>
      </c>
      <c r="O1341" s="15" t="s">
        <v>2349</v>
      </c>
    </row>
    <row r="1342" spans="1:15" x14ac:dyDescent="0.2">
      <c r="A1342" s="10" t="s">
        <v>955</v>
      </c>
      <c r="B1342" s="10">
        <v>20323</v>
      </c>
      <c r="C1342" s="11" t="s">
        <v>1272</v>
      </c>
      <c r="D1342" s="12">
        <v>7</v>
      </c>
      <c r="E1342" s="12">
        <v>42</v>
      </c>
      <c r="F1342" s="13">
        <f t="shared" si="24"/>
        <v>4.4796655183079661E-4</v>
      </c>
      <c r="G1342" s="14">
        <v>2404</v>
      </c>
      <c r="H1342" s="12">
        <v>1196</v>
      </c>
      <c r="I1342" s="12">
        <v>1208</v>
      </c>
      <c r="J1342" s="10" t="s">
        <v>1272</v>
      </c>
      <c r="K1342" s="10" t="s">
        <v>6671</v>
      </c>
      <c r="L1342" s="10" t="s">
        <v>6672</v>
      </c>
      <c r="M1342" s="12" t="s">
        <v>6673</v>
      </c>
      <c r="N1342" s="12">
        <v>1682</v>
      </c>
      <c r="O1342" s="15" t="s">
        <v>2349</v>
      </c>
    </row>
    <row r="1343" spans="1:15" x14ac:dyDescent="0.2">
      <c r="A1343" s="10" t="s">
        <v>955</v>
      </c>
      <c r="B1343" s="10">
        <v>20324</v>
      </c>
      <c r="C1343" s="11" t="s">
        <v>1273</v>
      </c>
      <c r="D1343" s="12">
        <v>135</v>
      </c>
      <c r="E1343" s="12">
        <v>445</v>
      </c>
      <c r="F1343" s="13">
        <f t="shared" si="24"/>
        <v>4.7463122753501072E-3</v>
      </c>
      <c r="G1343" s="14">
        <v>48204</v>
      </c>
      <c r="H1343" s="12">
        <v>23519</v>
      </c>
      <c r="I1343" s="12">
        <v>24685</v>
      </c>
      <c r="J1343" s="10" t="s">
        <v>1273</v>
      </c>
      <c r="K1343" s="10" t="s">
        <v>6674</v>
      </c>
      <c r="L1343" s="10" t="s">
        <v>6675</v>
      </c>
      <c r="M1343" s="10" t="s">
        <v>6676</v>
      </c>
      <c r="N1343" s="10">
        <v>160</v>
      </c>
      <c r="O1343" s="15" t="s">
        <v>2349</v>
      </c>
    </row>
    <row r="1344" spans="1:15" x14ac:dyDescent="0.2">
      <c r="A1344" s="10" t="s">
        <v>955</v>
      </c>
      <c r="B1344" s="10">
        <v>20325</v>
      </c>
      <c r="C1344" s="11" t="s">
        <v>1274</v>
      </c>
      <c r="D1344" s="12">
        <v>46</v>
      </c>
      <c r="E1344" s="12">
        <v>564</v>
      </c>
      <c r="F1344" s="13">
        <f t="shared" si="24"/>
        <v>6.0155508388706974E-3</v>
      </c>
      <c r="G1344" s="14">
        <v>11930</v>
      </c>
      <c r="H1344" s="12">
        <v>5781</v>
      </c>
      <c r="I1344" s="12">
        <v>6149</v>
      </c>
      <c r="J1344" s="10" t="s">
        <v>1274</v>
      </c>
      <c r="K1344" s="10" t="s">
        <v>6677</v>
      </c>
      <c r="L1344" s="10" t="s">
        <v>6678</v>
      </c>
      <c r="M1344" s="12" t="s">
        <v>6679</v>
      </c>
      <c r="N1344" s="12">
        <v>1870</v>
      </c>
      <c r="O1344" s="15" t="s">
        <v>2349</v>
      </c>
    </row>
    <row r="1345" spans="1:15" x14ac:dyDescent="0.2">
      <c r="A1345" s="10" t="s">
        <v>955</v>
      </c>
      <c r="B1345" s="10">
        <v>20326</v>
      </c>
      <c r="C1345" s="11" t="s">
        <v>1275</v>
      </c>
      <c r="D1345" s="12">
        <v>10</v>
      </c>
      <c r="E1345" s="12">
        <v>152</v>
      </c>
      <c r="F1345" s="13">
        <f t="shared" si="24"/>
        <v>1.6212122828162163E-3</v>
      </c>
      <c r="G1345" s="14">
        <v>5052</v>
      </c>
      <c r="H1345" s="12">
        <v>2438</v>
      </c>
      <c r="I1345" s="12">
        <v>2614</v>
      </c>
      <c r="J1345" s="10" t="s">
        <v>1275</v>
      </c>
      <c r="K1345" s="10" t="s">
        <v>6680</v>
      </c>
      <c r="L1345" s="10" t="s">
        <v>6681</v>
      </c>
      <c r="M1345" s="12" t="s">
        <v>6682</v>
      </c>
      <c r="N1345" s="12">
        <v>1250</v>
      </c>
      <c r="O1345" s="15" t="s">
        <v>2349</v>
      </c>
    </row>
    <row r="1346" spans="1:15" x14ac:dyDescent="0.2">
      <c r="A1346" s="10" t="s">
        <v>955</v>
      </c>
      <c r="B1346" s="10">
        <v>20327</v>
      </c>
      <c r="C1346" s="11" t="s">
        <v>1276</v>
      </c>
      <c r="D1346" s="12">
        <v>128</v>
      </c>
      <c r="E1346" s="12">
        <v>994</v>
      </c>
      <c r="F1346" s="13">
        <f t="shared" si="24"/>
        <v>1.0601875059995521E-2</v>
      </c>
      <c r="G1346" s="14">
        <v>15479</v>
      </c>
      <c r="H1346" s="12">
        <v>7614</v>
      </c>
      <c r="I1346" s="12">
        <v>7865</v>
      </c>
      <c r="J1346" s="10" t="s">
        <v>1276</v>
      </c>
      <c r="K1346" s="10" t="s">
        <v>6683</v>
      </c>
      <c r="L1346" s="10" t="s">
        <v>6684</v>
      </c>
      <c r="M1346" s="10" t="s">
        <v>6685</v>
      </c>
      <c r="N1346" s="10">
        <v>60</v>
      </c>
      <c r="O1346" s="15" t="s">
        <v>2349</v>
      </c>
    </row>
    <row r="1347" spans="1:15" x14ac:dyDescent="0.2">
      <c r="A1347" s="10" t="s">
        <v>955</v>
      </c>
      <c r="B1347" s="10">
        <v>20328</v>
      </c>
      <c r="C1347" s="11" t="s">
        <v>1277</v>
      </c>
      <c r="D1347" s="12">
        <v>7</v>
      </c>
      <c r="E1347" s="12">
        <v>98</v>
      </c>
      <c r="F1347" s="13">
        <f t="shared" si="24"/>
        <v>1.0452552876051922E-3</v>
      </c>
      <c r="G1347" s="14">
        <v>1441</v>
      </c>
      <c r="H1347" s="12">
        <v>691</v>
      </c>
      <c r="I1347" s="12">
        <v>750</v>
      </c>
      <c r="J1347" s="10" t="s">
        <v>1277</v>
      </c>
      <c r="K1347" s="10" t="s">
        <v>6686</v>
      </c>
      <c r="L1347" s="10" t="s">
        <v>6687</v>
      </c>
      <c r="M1347" s="12" t="s">
        <v>6688</v>
      </c>
      <c r="N1347" s="12">
        <v>1592</v>
      </c>
      <c r="O1347" s="15" t="s">
        <v>2349</v>
      </c>
    </row>
    <row r="1348" spans="1:15" x14ac:dyDescent="0.2">
      <c r="A1348" s="10" t="s">
        <v>955</v>
      </c>
      <c r="B1348" s="10">
        <v>20329</v>
      </c>
      <c r="C1348" s="11" t="s">
        <v>1278</v>
      </c>
      <c r="D1348" s="12">
        <v>13</v>
      </c>
      <c r="E1348" s="12">
        <v>93</v>
      </c>
      <c r="F1348" s="13">
        <f t="shared" si="24"/>
        <v>9.9192593619676405E-4</v>
      </c>
      <c r="G1348" s="14">
        <v>1153</v>
      </c>
      <c r="H1348" s="12">
        <v>575</v>
      </c>
      <c r="I1348" s="12">
        <v>578</v>
      </c>
      <c r="J1348" s="10" t="s">
        <v>1278</v>
      </c>
      <c r="K1348" s="10" t="s">
        <v>6689</v>
      </c>
      <c r="L1348" s="10" t="s">
        <v>6690</v>
      </c>
      <c r="M1348" s="12" t="s">
        <v>6691</v>
      </c>
      <c r="N1348" s="12">
        <v>1586</v>
      </c>
      <c r="O1348" s="15" t="s">
        <v>2349</v>
      </c>
    </row>
    <row r="1349" spans="1:15" x14ac:dyDescent="0.2">
      <c r="A1349" s="10" t="s">
        <v>955</v>
      </c>
      <c r="B1349" s="10">
        <v>20330</v>
      </c>
      <c r="C1349" s="11" t="s">
        <v>1279</v>
      </c>
      <c r="D1349" s="12">
        <v>19</v>
      </c>
      <c r="E1349" s="12">
        <v>149</v>
      </c>
      <c r="F1349" s="13">
        <f t="shared" si="24"/>
        <v>1.5892146719711595E-3</v>
      </c>
      <c r="G1349" s="14">
        <v>4296</v>
      </c>
      <c r="H1349" s="12">
        <v>2100</v>
      </c>
      <c r="I1349" s="12">
        <v>2196</v>
      </c>
      <c r="J1349" s="10" t="s">
        <v>1279</v>
      </c>
      <c r="K1349" s="10" t="s">
        <v>6692</v>
      </c>
      <c r="L1349" s="10" t="s">
        <v>6693</v>
      </c>
      <c r="M1349" s="12" t="s">
        <v>6694</v>
      </c>
      <c r="N1349" s="12">
        <v>1072</v>
      </c>
      <c r="O1349" s="15" t="s">
        <v>2349</v>
      </c>
    </row>
    <row r="1350" spans="1:15" x14ac:dyDescent="0.2">
      <c r="A1350" s="10" t="s">
        <v>955</v>
      </c>
      <c r="B1350" s="10">
        <v>20331</v>
      </c>
      <c r="C1350" s="11" t="s">
        <v>1280</v>
      </c>
      <c r="D1350" s="12">
        <v>6</v>
      </c>
      <c r="E1350" s="12">
        <v>46</v>
      </c>
      <c r="F1350" s="13">
        <f t="shared" si="24"/>
        <v>4.9063003295753919E-4</v>
      </c>
      <c r="G1350" s="14">
        <v>982</v>
      </c>
      <c r="H1350" s="12">
        <v>451</v>
      </c>
      <c r="I1350" s="12">
        <v>531</v>
      </c>
      <c r="J1350" s="10" t="s">
        <v>1280</v>
      </c>
      <c r="K1350" s="10" t="s">
        <v>6695</v>
      </c>
      <c r="L1350" s="10" t="s">
        <v>6696</v>
      </c>
      <c r="M1350" s="12" t="s">
        <v>6697</v>
      </c>
      <c r="N1350" s="12">
        <v>2280</v>
      </c>
      <c r="O1350" s="15" t="s">
        <v>2349</v>
      </c>
    </row>
    <row r="1351" spans="1:15" x14ac:dyDescent="0.2">
      <c r="A1351" s="10" t="s">
        <v>955</v>
      </c>
      <c r="B1351" s="10">
        <v>20332</v>
      </c>
      <c r="C1351" s="11" t="s">
        <v>1281</v>
      </c>
      <c r="D1351" s="12">
        <v>6</v>
      </c>
      <c r="E1351" s="12">
        <v>33</v>
      </c>
      <c r="F1351" s="13">
        <f t="shared" si="24"/>
        <v>3.5197371929562594E-4</v>
      </c>
      <c r="G1351" s="14">
        <v>373</v>
      </c>
      <c r="H1351" s="12">
        <v>183</v>
      </c>
      <c r="I1351" s="12">
        <v>190</v>
      </c>
      <c r="J1351" s="10" t="s">
        <v>1281</v>
      </c>
      <c r="K1351" s="10" t="s">
        <v>6698</v>
      </c>
      <c r="L1351" s="10" t="s">
        <v>6134</v>
      </c>
      <c r="M1351" s="12" t="s">
        <v>6699</v>
      </c>
      <c r="N1351" s="12">
        <v>2160</v>
      </c>
      <c r="O1351" s="15" t="s">
        <v>2349</v>
      </c>
    </row>
    <row r="1352" spans="1:15" x14ac:dyDescent="0.2">
      <c r="A1352" s="10" t="s">
        <v>955</v>
      </c>
      <c r="B1352" s="10">
        <v>20333</v>
      </c>
      <c r="C1352" s="11" t="s">
        <v>1282</v>
      </c>
      <c r="D1352" s="12">
        <v>17</v>
      </c>
      <c r="E1352" s="12">
        <v>402</v>
      </c>
      <c r="F1352" s="13">
        <f t="shared" si="24"/>
        <v>4.2876798532376246E-3</v>
      </c>
      <c r="G1352" s="14">
        <v>3294</v>
      </c>
      <c r="H1352" s="12">
        <v>1637</v>
      </c>
      <c r="I1352" s="12">
        <v>1657</v>
      </c>
      <c r="J1352" s="10" t="s">
        <v>1282</v>
      </c>
      <c r="K1352" s="10" t="s">
        <v>6700</v>
      </c>
      <c r="L1352" s="10" t="s">
        <v>6701</v>
      </c>
      <c r="M1352" s="10" t="s">
        <v>6702</v>
      </c>
      <c r="N1352" s="10">
        <v>934</v>
      </c>
      <c r="O1352" s="15" t="s">
        <v>2349</v>
      </c>
    </row>
    <row r="1353" spans="1:15" x14ac:dyDescent="0.2">
      <c r="A1353" s="10" t="s">
        <v>955</v>
      </c>
      <c r="B1353" s="10">
        <v>20334</v>
      </c>
      <c r="C1353" s="11" t="s">
        <v>6703</v>
      </c>
      <c r="D1353" s="12">
        <v>141</v>
      </c>
      <c r="E1353" s="12">
        <v>1216</v>
      </c>
      <c r="F1353" s="13">
        <f t="shared" si="24"/>
        <v>1.2969698262529731E-2</v>
      </c>
      <c r="G1353" s="14">
        <v>50541</v>
      </c>
      <c r="H1353" s="12">
        <v>24533</v>
      </c>
      <c r="I1353" s="12">
        <v>26008</v>
      </c>
      <c r="J1353" s="10" t="s">
        <v>6704</v>
      </c>
      <c r="K1353" s="10" t="s">
        <v>6705</v>
      </c>
      <c r="L1353" s="10" t="s">
        <v>6706</v>
      </c>
      <c r="M1353" s="10" t="s">
        <v>6707</v>
      </c>
      <c r="N1353" s="10">
        <v>279</v>
      </c>
      <c r="O1353" s="15" t="s">
        <v>2349</v>
      </c>
    </row>
    <row r="1354" spans="1:15" x14ac:dyDescent="0.2">
      <c r="A1354" s="10" t="s">
        <v>955</v>
      </c>
      <c r="B1354" s="10">
        <v>20335</v>
      </c>
      <c r="C1354" s="11" t="s">
        <v>1283</v>
      </c>
      <c r="D1354" s="12">
        <v>5</v>
      </c>
      <c r="E1354" s="12">
        <v>28</v>
      </c>
      <c r="F1354" s="13">
        <f t="shared" si="24"/>
        <v>2.9864436788719774E-4</v>
      </c>
      <c r="G1354" s="14">
        <v>867</v>
      </c>
      <c r="H1354" s="12">
        <v>418</v>
      </c>
      <c r="I1354" s="12">
        <v>449</v>
      </c>
      <c r="J1354" s="10" t="s">
        <v>1283</v>
      </c>
      <c r="K1354" s="10" t="s">
        <v>6708</v>
      </c>
      <c r="L1354" s="10" t="s">
        <v>6709</v>
      </c>
      <c r="M1354" s="12" t="s">
        <v>6710</v>
      </c>
      <c r="N1354" s="12">
        <v>1366</v>
      </c>
      <c r="O1354" s="15" t="s">
        <v>2349</v>
      </c>
    </row>
    <row r="1355" spans="1:15" x14ac:dyDescent="0.2">
      <c r="A1355" s="10" t="s">
        <v>955</v>
      </c>
      <c r="B1355" s="10">
        <v>20336</v>
      </c>
      <c r="C1355" s="11" t="s">
        <v>1284</v>
      </c>
      <c r="D1355" s="12">
        <v>15</v>
      </c>
      <c r="E1355" s="12">
        <v>165</v>
      </c>
      <c r="F1355" s="13">
        <f t="shared" si="24"/>
        <v>1.7598685964781296E-3</v>
      </c>
      <c r="G1355" s="14">
        <v>1697</v>
      </c>
      <c r="H1355" s="12">
        <v>819</v>
      </c>
      <c r="I1355" s="12">
        <v>878</v>
      </c>
      <c r="J1355" s="10" t="s">
        <v>1284</v>
      </c>
      <c r="K1355" s="10" t="s">
        <v>6711</v>
      </c>
      <c r="L1355" s="10" t="s">
        <v>6712</v>
      </c>
      <c r="M1355" s="12" t="s">
        <v>6713</v>
      </c>
      <c r="N1355" s="12">
        <v>1904</v>
      </c>
      <c r="O1355" s="15" t="s">
        <v>2349</v>
      </c>
    </row>
    <row r="1356" spans="1:15" x14ac:dyDescent="0.2">
      <c r="A1356" s="10" t="s">
        <v>955</v>
      </c>
      <c r="B1356" s="10">
        <v>20337</v>
      </c>
      <c r="C1356" s="11" t="s">
        <v>1285</v>
      </c>
      <c r="D1356" s="12">
        <v>29</v>
      </c>
      <c r="E1356" s="12">
        <v>172</v>
      </c>
      <c r="F1356" s="13">
        <f t="shared" si="24"/>
        <v>1.8345296884499291E-3</v>
      </c>
      <c r="G1356" s="14">
        <v>5616</v>
      </c>
      <c r="H1356" s="12">
        <v>2533</v>
      </c>
      <c r="I1356" s="12">
        <v>3083</v>
      </c>
      <c r="J1356" s="10" t="s">
        <v>6714</v>
      </c>
      <c r="K1356" s="10" t="s">
        <v>6715</v>
      </c>
      <c r="L1356" s="10" t="s">
        <v>6716</v>
      </c>
      <c r="M1356" s="12" t="s">
        <v>6717</v>
      </c>
      <c r="N1356" s="12">
        <v>2040</v>
      </c>
      <c r="O1356" s="15" t="s">
        <v>2349</v>
      </c>
    </row>
    <row r="1357" spans="1:15" x14ac:dyDescent="0.2">
      <c r="A1357" s="10" t="s">
        <v>955</v>
      </c>
      <c r="B1357" s="10">
        <v>20338</v>
      </c>
      <c r="C1357" s="11" t="s">
        <v>1286</v>
      </c>
      <c r="D1357" s="12">
        <v>7</v>
      </c>
      <c r="E1357" s="12">
        <v>8</v>
      </c>
      <c r="F1357" s="13">
        <f t="shared" si="24"/>
        <v>8.532696225348508E-5</v>
      </c>
      <c r="G1357" s="14">
        <v>10361</v>
      </c>
      <c r="H1357" s="12">
        <v>4992</v>
      </c>
      <c r="I1357" s="12">
        <v>5369</v>
      </c>
      <c r="J1357" s="10" t="s">
        <v>6718</v>
      </c>
      <c r="K1357" s="10" t="s">
        <v>6719</v>
      </c>
      <c r="L1357" s="10" t="s">
        <v>6374</v>
      </c>
      <c r="M1357" s="12" t="s">
        <v>6720</v>
      </c>
      <c r="N1357" s="12">
        <v>1660</v>
      </c>
      <c r="O1357" s="15" t="s">
        <v>2349</v>
      </c>
    </row>
    <row r="1358" spans="1:15" x14ac:dyDescent="0.2">
      <c r="A1358" s="10" t="s">
        <v>955</v>
      </c>
      <c r="B1358" s="10">
        <v>20339</v>
      </c>
      <c r="C1358" s="11" t="s">
        <v>1287</v>
      </c>
      <c r="D1358" s="12">
        <v>24</v>
      </c>
      <c r="E1358" s="12">
        <v>179</v>
      </c>
      <c r="F1358" s="13">
        <f t="shared" si="24"/>
        <v>1.9091907804217286E-3</v>
      </c>
      <c r="G1358" s="14">
        <v>4353</v>
      </c>
      <c r="H1358" s="12">
        <v>2054</v>
      </c>
      <c r="I1358" s="12">
        <v>2299</v>
      </c>
      <c r="J1358" s="10" t="s">
        <v>6721</v>
      </c>
      <c r="K1358" s="10" t="s">
        <v>6722</v>
      </c>
      <c r="L1358" s="10" t="s">
        <v>6467</v>
      </c>
      <c r="M1358" s="12" t="s">
        <v>6723</v>
      </c>
      <c r="N1358" s="12">
        <v>2173</v>
      </c>
      <c r="O1358" s="15" t="s">
        <v>2349</v>
      </c>
    </row>
    <row r="1359" spans="1:15" x14ac:dyDescent="0.2">
      <c r="A1359" s="10" t="s">
        <v>955</v>
      </c>
      <c r="B1359" s="10">
        <v>20340</v>
      </c>
      <c r="C1359" s="11" t="s">
        <v>1288</v>
      </c>
      <c r="D1359" s="12">
        <v>23</v>
      </c>
      <c r="E1359" s="12">
        <v>180</v>
      </c>
      <c r="F1359" s="13">
        <f t="shared" si="24"/>
        <v>1.9198566507034141E-3</v>
      </c>
      <c r="G1359" s="14">
        <v>1747</v>
      </c>
      <c r="H1359" s="12">
        <v>800</v>
      </c>
      <c r="I1359" s="12">
        <v>947</v>
      </c>
      <c r="J1359" s="10" t="s">
        <v>6724</v>
      </c>
      <c r="K1359" s="10" t="s">
        <v>6725</v>
      </c>
      <c r="L1359" s="10" t="s">
        <v>6726</v>
      </c>
      <c r="M1359" s="12" t="s">
        <v>6727</v>
      </c>
      <c r="N1359" s="12">
        <v>1848</v>
      </c>
      <c r="O1359" s="15" t="s">
        <v>2349</v>
      </c>
    </row>
    <row r="1360" spans="1:15" x14ac:dyDescent="0.2">
      <c r="A1360" s="10" t="s">
        <v>955</v>
      </c>
      <c r="B1360" s="10">
        <v>20341</v>
      </c>
      <c r="C1360" s="11" t="s">
        <v>1289</v>
      </c>
      <c r="D1360" s="12">
        <v>4</v>
      </c>
      <c r="E1360" s="12">
        <v>30</v>
      </c>
      <c r="F1360" s="13">
        <f t="shared" si="24"/>
        <v>3.1997610845056903E-4</v>
      </c>
      <c r="G1360" s="14">
        <v>241</v>
      </c>
      <c r="H1360" s="12">
        <v>109</v>
      </c>
      <c r="I1360" s="12">
        <v>132</v>
      </c>
      <c r="J1360" s="10" t="s">
        <v>1289</v>
      </c>
      <c r="K1360" s="10" t="s">
        <v>6728</v>
      </c>
      <c r="L1360" s="10" t="s">
        <v>6729</v>
      </c>
      <c r="M1360" s="12" t="s">
        <v>6730</v>
      </c>
      <c r="N1360" s="12">
        <v>2420</v>
      </c>
      <c r="O1360" s="15" t="s">
        <v>2349</v>
      </c>
    </row>
    <row r="1361" spans="1:15" x14ac:dyDescent="0.2">
      <c r="A1361" s="10" t="s">
        <v>955</v>
      </c>
      <c r="B1361" s="10">
        <v>20342</v>
      </c>
      <c r="C1361" s="11" t="s">
        <v>1290</v>
      </c>
      <c r="D1361" s="12">
        <v>11</v>
      </c>
      <c r="E1361" s="12">
        <v>8</v>
      </c>
      <c r="F1361" s="13">
        <f t="shared" si="24"/>
        <v>8.532696225348508E-5</v>
      </c>
      <c r="G1361" s="14">
        <v>4105</v>
      </c>
      <c r="H1361" s="12">
        <v>1919</v>
      </c>
      <c r="I1361" s="12">
        <v>2186</v>
      </c>
      <c r="J1361" s="10" t="s">
        <v>1290</v>
      </c>
      <c r="K1361" s="10" t="s">
        <v>6731</v>
      </c>
      <c r="L1361" s="10" t="s">
        <v>6732</v>
      </c>
      <c r="M1361" s="12" t="s">
        <v>6733</v>
      </c>
      <c r="N1361" s="12">
        <v>1522</v>
      </c>
      <c r="O1361" s="15" t="s">
        <v>2349</v>
      </c>
    </row>
    <row r="1362" spans="1:15" x14ac:dyDescent="0.2">
      <c r="A1362" s="10" t="s">
        <v>955</v>
      </c>
      <c r="B1362" s="10">
        <v>20343</v>
      </c>
      <c r="C1362" s="11" t="s">
        <v>1291</v>
      </c>
      <c r="D1362" s="12">
        <v>4</v>
      </c>
      <c r="E1362" s="12">
        <v>15</v>
      </c>
      <c r="F1362" s="13">
        <f t="shared" si="24"/>
        <v>1.5998805422528451E-4</v>
      </c>
      <c r="G1362" s="14">
        <v>1999</v>
      </c>
      <c r="H1362" s="12">
        <v>948</v>
      </c>
      <c r="I1362" s="12">
        <v>1051</v>
      </c>
      <c r="J1362" s="10" t="s">
        <v>1291</v>
      </c>
      <c r="K1362" s="10" t="s">
        <v>6734</v>
      </c>
      <c r="L1362" s="10" t="s">
        <v>6335</v>
      </c>
      <c r="M1362" s="12" t="s">
        <v>6735</v>
      </c>
      <c r="N1362" s="12">
        <v>1579</v>
      </c>
      <c r="O1362" s="15" t="s">
        <v>2349</v>
      </c>
    </row>
    <row r="1363" spans="1:15" x14ac:dyDescent="0.2">
      <c r="A1363" s="10" t="s">
        <v>955</v>
      </c>
      <c r="B1363" s="10">
        <v>20344</v>
      </c>
      <c r="C1363" s="11" t="s">
        <v>1292</v>
      </c>
      <c r="D1363" s="12">
        <v>10</v>
      </c>
      <c r="E1363" s="12">
        <v>207</v>
      </c>
      <c r="F1363" s="13">
        <f t="shared" si="24"/>
        <v>2.2078351483089263E-3</v>
      </c>
      <c r="G1363" s="14">
        <v>2809</v>
      </c>
      <c r="H1363" s="12">
        <v>1359</v>
      </c>
      <c r="I1363" s="12">
        <v>1450</v>
      </c>
      <c r="J1363" s="10" t="s">
        <v>1292</v>
      </c>
      <c r="K1363" s="10" t="s">
        <v>6736</v>
      </c>
      <c r="L1363" s="10" t="s">
        <v>6737</v>
      </c>
      <c r="M1363" s="12" t="s">
        <v>6738</v>
      </c>
      <c r="N1363" s="12">
        <v>1969</v>
      </c>
      <c r="O1363" s="15" t="s">
        <v>2349</v>
      </c>
    </row>
    <row r="1364" spans="1:15" x14ac:dyDescent="0.2">
      <c r="A1364" s="10" t="s">
        <v>955</v>
      </c>
      <c r="B1364" s="10">
        <v>20345</v>
      </c>
      <c r="C1364" s="11" t="s">
        <v>1293</v>
      </c>
      <c r="D1364" s="12">
        <v>9</v>
      </c>
      <c r="E1364" s="12">
        <v>98</v>
      </c>
      <c r="F1364" s="13">
        <f t="shared" si="24"/>
        <v>1.0452552876051922E-3</v>
      </c>
      <c r="G1364" s="14">
        <v>4188</v>
      </c>
      <c r="H1364" s="12">
        <v>2034</v>
      </c>
      <c r="I1364" s="12">
        <v>2154</v>
      </c>
      <c r="J1364" s="10" t="s">
        <v>1293</v>
      </c>
      <c r="K1364" s="10" t="s">
        <v>6739</v>
      </c>
      <c r="L1364" s="10" t="s">
        <v>6740</v>
      </c>
      <c r="M1364" s="10" t="s">
        <v>6741</v>
      </c>
      <c r="N1364" s="10">
        <v>236</v>
      </c>
      <c r="O1364" s="15" t="s">
        <v>2349</v>
      </c>
    </row>
    <row r="1365" spans="1:15" x14ac:dyDescent="0.2">
      <c r="A1365" s="10" t="s">
        <v>955</v>
      </c>
      <c r="B1365" s="10">
        <v>20346</v>
      </c>
      <c r="C1365" s="11" t="s">
        <v>1294</v>
      </c>
      <c r="D1365" s="12">
        <v>5</v>
      </c>
      <c r="E1365" s="12">
        <v>44</v>
      </c>
      <c r="F1365" s="13">
        <f t="shared" si="24"/>
        <v>4.692982923941679E-4</v>
      </c>
      <c r="G1365" s="14">
        <v>1542</v>
      </c>
      <c r="H1365" s="12">
        <v>704</v>
      </c>
      <c r="I1365" s="12">
        <v>838</v>
      </c>
      <c r="J1365" s="10" t="s">
        <v>1294</v>
      </c>
      <c r="K1365" s="10" t="s">
        <v>6742</v>
      </c>
      <c r="L1365" s="10" t="s">
        <v>6743</v>
      </c>
      <c r="M1365" s="12" t="s">
        <v>6744</v>
      </c>
      <c r="N1365" s="12">
        <v>2387</v>
      </c>
      <c r="O1365" s="15" t="s">
        <v>2349</v>
      </c>
    </row>
    <row r="1366" spans="1:15" x14ac:dyDescent="0.2">
      <c r="A1366" s="10" t="s">
        <v>955</v>
      </c>
      <c r="B1366" s="10">
        <v>20347</v>
      </c>
      <c r="C1366" s="11" t="s">
        <v>1295</v>
      </c>
      <c r="D1366" s="12">
        <v>16</v>
      </c>
      <c r="E1366" s="12">
        <v>106</v>
      </c>
      <c r="F1366" s="13">
        <f t="shared" si="24"/>
        <v>1.1305822498586771E-3</v>
      </c>
      <c r="G1366" s="14">
        <v>4202</v>
      </c>
      <c r="H1366" s="12">
        <v>2100</v>
      </c>
      <c r="I1366" s="12">
        <v>2102</v>
      </c>
      <c r="J1366" s="10" t="s">
        <v>1295</v>
      </c>
      <c r="K1366" s="10" t="s">
        <v>6745</v>
      </c>
      <c r="L1366" s="10" t="s">
        <v>6746</v>
      </c>
      <c r="M1366" s="12" t="s">
        <v>6747</v>
      </c>
      <c r="N1366" s="12">
        <v>2517</v>
      </c>
      <c r="O1366" s="15" t="s">
        <v>2349</v>
      </c>
    </row>
    <row r="1367" spans="1:15" x14ac:dyDescent="0.2">
      <c r="A1367" s="10" t="s">
        <v>955</v>
      </c>
      <c r="B1367" s="10">
        <v>20348</v>
      </c>
      <c r="C1367" s="11" t="s">
        <v>1296</v>
      </c>
      <c r="D1367" s="12">
        <v>57</v>
      </c>
      <c r="E1367" s="12">
        <v>231</v>
      </c>
      <c r="F1367" s="13">
        <f t="shared" si="24"/>
        <v>2.4638160350693816E-3</v>
      </c>
      <c r="G1367" s="14">
        <v>8192</v>
      </c>
      <c r="H1367" s="12">
        <v>3909</v>
      </c>
      <c r="I1367" s="12">
        <v>4283</v>
      </c>
      <c r="J1367" s="10" t="s">
        <v>1296</v>
      </c>
      <c r="K1367" s="10" t="s">
        <v>6748</v>
      </c>
      <c r="L1367" s="10" t="s">
        <v>6749</v>
      </c>
      <c r="M1367" s="12" t="s">
        <v>6750</v>
      </c>
      <c r="N1367" s="12">
        <v>1680</v>
      </c>
      <c r="O1367" s="15" t="s">
        <v>2349</v>
      </c>
    </row>
    <row r="1368" spans="1:15" x14ac:dyDescent="0.2">
      <c r="A1368" s="10" t="s">
        <v>955</v>
      </c>
      <c r="B1368" s="10">
        <v>20349</v>
      </c>
      <c r="C1368" s="11" t="s">
        <v>1297</v>
      </c>
      <c r="D1368" s="12">
        <v>7</v>
      </c>
      <c r="E1368" s="12">
        <v>30</v>
      </c>
      <c r="F1368" s="13">
        <f t="shared" si="24"/>
        <v>3.1997610845056903E-4</v>
      </c>
      <c r="G1368" s="14">
        <v>2189</v>
      </c>
      <c r="H1368" s="12">
        <v>1007</v>
      </c>
      <c r="I1368" s="12">
        <v>1182</v>
      </c>
      <c r="J1368" s="10" t="s">
        <v>1297</v>
      </c>
      <c r="K1368" s="10" t="s">
        <v>6751</v>
      </c>
      <c r="L1368" s="10" t="s">
        <v>6752</v>
      </c>
      <c r="M1368" s="12" t="s">
        <v>6753</v>
      </c>
      <c r="N1368" s="12">
        <v>1608</v>
      </c>
      <c r="O1368" s="15" t="s">
        <v>2349</v>
      </c>
    </row>
    <row r="1369" spans="1:15" x14ac:dyDescent="0.2">
      <c r="A1369" s="10" t="s">
        <v>955</v>
      </c>
      <c r="B1369" s="10">
        <v>20350</v>
      </c>
      <c r="C1369" s="11" t="s">
        <v>1298</v>
      </c>
      <c r="D1369" s="12">
        <v>4</v>
      </c>
      <c r="E1369" s="12">
        <v>7</v>
      </c>
      <c r="F1369" s="13">
        <f t="shared" si="24"/>
        <v>7.4661091971799435E-5</v>
      </c>
      <c r="G1369" s="14">
        <v>16878</v>
      </c>
      <c r="H1369" s="12">
        <v>7706</v>
      </c>
      <c r="I1369" s="12">
        <v>9172</v>
      </c>
      <c r="J1369" s="10" t="s">
        <v>1298</v>
      </c>
      <c r="K1369" s="10" t="s">
        <v>6754</v>
      </c>
      <c r="L1369" s="10" t="s">
        <v>6755</v>
      </c>
      <c r="M1369" s="12" t="s">
        <v>6756</v>
      </c>
      <c r="N1369" s="12">
        <v>1545</v>
      </c>
      <c r="O1369" s="15" t="s">
        <v>2349</v>
      </c>
    </row>
    <row r="1370" spans="1:15" x14ac:dyDescent="0.2">
      <c r="A1370" s="10" t="s">
        <v>955</v>
      </c>
      <c r="B1370" s="10">
        <v>20351</v>
      </c>
      <c r="C1370" s="11" t="s">
        <v>1299</v>
      </c>
      <c r="D1370" s="12">
        <v>11</v>
      </c>
      <c r="E1370" s="12">
        <v>51</v>
      </c>
      <c r="F1370" s="13">
        <f t="shared" si="24"/>
        <v>5.4395938436596733E-4</v>
      </c>
      <c r="G1370" s="14">
        <v>2802</v>
      </c>
      <c r="H1370" s="12">
        <v>1333</v>
      </c>
      <c r="I1370" s="12">
        <v>1469</v>
      </c>
      <c r="J1370" s="10" t="s">
        <v>1299</v>
      </c>
      <c r="K1370" s="10" t="s">
        <v>6757</v>
      </c>
      <c r="L1370" s="10" t="s">
        <v>6758</v>
      </c>
      <c r="M1370" s="12" t="s">
        <v>6759</v>
      </c>
      <c r="N1370" s="12">
        <v>1511</v>
      </c>
      <c r="O1370" s="15" t="s">
        <v>2349</v>
      </c>
    </row>
    <row r="1371" spans="1:15" x14ac:dyDescent="0.2">
      <c r="A1371" s="10" t="s">
        <v>955</v>
      </c>
      <c r="B1371" s="10">
        <v>20352</v>
      </c>
      <c r="C1371" s="11" t="s">
        <v>1300</v>
      </c>
      <c r="D1371" s="12">
        <v>14</v>
      </c>
      <c r="E1371" s="12">
        <v>46</v>
      </c>
      <c r="F1371" s="13">
        <f t="shared" si="24"/>
        <v>4.9063003295753919E-4</v>
      </c>
      <c r="G1371" s="14">
        <v>4940</v>
      </c>
      <c r="H1371" s="12">
        <v>2469</v>
      </c>
      <c r="I1371" s="12">
        <v>2471</v>
      </c>
      <c r="J1371" s="10" t="s">
        <v>1300</v>
      </c>
      <c r="K1371" s="10" t="s">
        <v>6760</v>
      </c>
      <c r="L1371" s="10" t="s">
        <v>6761</v>
      </c>
      <c r="M1371" s="12" t="s">
        <v>6762</v>
      </c>
      <c r="N1371" s="12">
        <v>1915</v>
      </c>
      <c r="O1371" s="15" t="s">
        <v>2349</v>
      </c>
    </row>
    <row r="1372" spans="1:15" x14ac:dyDescent="0.2">
      <c r="A1372" s="10" t="s">
        <v>955</v>
      </c>
      <c r="B1372" s="10">
        <v>20353</v>
      </c>
      <c r="C1372" s="11" t="s">
        <v>1301</v>
      </c>
      <c r="D1372" s="12">
        <v>6</v>
      </c>
      <c r="E1372" s="12">
        <v>55</v>
      </c>
      <c r="F1372" s="13">
        <f t="shared" si="24"/>
        <v>5.8662286549270991E-4</v>
      </c>
      <c r="G1372" s="14">
        <v>2406</v>
      </c>
      <c r="H1372" s="12">
        <v>1188</v>
      </c>
      <c r="I1372" s="12">
        <v>1218</v>
      </c>
      <c r="J1372" s="10" t="s">
        <v>1301</v>
      </c>
      <c r="K1372" s="10" t="s">
        <v>6763</v>
      </c>
      <c r="L1372" s="10" t="s">
        <v>6764</v>
      </c>
      <c r="M1372" s="12" t="s">
        <v>6765</v>
      </c>
      <c r="N1372" s="12">
        <v>1594</v>
      </c>
      <c r="O1372" s="15" t="s">
        <v>2349</v>
      </c>
    </row>
    <row r="1373" spans="1:15" x14ac:dyDescent="0.2">
      <c r="A1373" s="10" t="s">
        <v>955</v>
      </c>
      <c r="B1373" s="10">
        <v>20354</v>
      </c>
      <c r="C1373" s="11" t="s">
        <v>1302</v>
      </c>
      <c r="D1373" s="12">
        <v>7</v>
      </c>
      <c r="E1373" s="12">
        <v>15</v>
      </c>
      <c r="F1373" s="13">
        <f t="shared" si="24"/>
        <v>1.5998805422528451E-4</v>
      </c>
      <c r="G1373" s="14">
        <v>477</v>
      </c>
      <c r="H1373" s="12">
        <v>238</v>
      </c>
      <c r="I1373" s="12">
        <v>239</v>
      </c>
      <c r="J1373" s="10" t="s">
        <v>1302</v>
      </c>
      <c r="K1373" s="10" t="s">
        <v>6766</v>
      </c>
      <c r="L1373" s="10" t="s">
        <v>6394</v>
      </c>
      <c r="M1373" s="12" t="s">
        <v>6767</v>
      </c>
      <c r="N1373" s="12">
        <v>1821</v>
      </c>
      <c r="O1373" s="15" t="s">
        <v>2349</v>
      </c>
    </row>
    <row r="1374" spans="1:15" x14ac:dyDescent="0.2">
      <c r="A1374" s="10" t="s">
        <v>955</v>
      </c>
      <c r="B1374" s="10">
        <v>20355</v>
      </c>
      <c r="C1374" s="11" t="s">
        <v>1303</v>
      </c>
      <c r="D1374" s="12">
        <v>12</v>
      </c>
      <c r="E1374" s="12">
        <v>41</v>
      </c>
      <c r="F1374" s="13">
        <f t="shared" si="24"/>
        <v>4.3730068154911099E-4</v>
      </c>
      <c r="G1374" s="14">
        <v>681</v>
      </c>
      <c r="H1374" s="12">
        <v>342</v>
      </c>
      <c r="I1374" s="12">
        <v>339</v>
      </c>
      <c r="J1374" s="10" t="s">
        <v>1303</v>
      </c>
      <c r="K1374" s="10" t="s">
        <v>3771</v>
      </c>
      <c r="L1374" s="10" t="s">
        <v>6768</v>
      </c>
      <c r="M1374" s="12" t="s">
        <v>6769</v>
      </c>
      <c r="N1374" s="12">
        <v>1699</v>
      </c>
      <c r="O1374" s="15" t="s">
        <v>2349</v>
      </c>
    </row>
    <row r="1375" spans="1:15" x14ac:dyDescent="0.2">
      <c r="A1375" s="10" t="s">
        <v>955</v>
      </c>
      <c r="B1375" s="10">
        <v>20356</v>
      </c>
      <c r="C1375" s="11" t="s">
        <v>1304</v>
      </c>
      <c r="D1375" s="12">
        <v>3</v>
      </c>
      <c r="E1375" s="12">
        <v>28</v>
      </c>
      <c r="F1375" s="13">
        <f t="shared" si="24"/>
        <v>2.9864436788719774E-4</v>
      </c>
      <c r="G1375" s="14">
        <v>2179</v>
      </c>
      <c r="H1375" s="12">
        <v>1076</v>
      </c>
      <c r="I1375" s="12">
        <v>1103</v>
      </c>
      <c r="J1375" s="10" t="s">
        <v>6770</v>
      </c>
      <c r="K1375" s="10" t="s">
        <v>6771</v>
      </c>
      <c r="L1375" s="10" t="s">
        <v>6479</v>
      </c>
      <c r="M1375" s="12" t="s">
        <v>6772</v>
      </c>
      <c r="N1375" s="12">
        <v>1668</v>
      </c>
      <c r="O1375" s="15" t="s">
        <v>2349</v>
      </c>
    </row>
    <row r="1376" spans="1:15" x14ac:dyDescent="0.2">
      <c r="A1376" s="10" t="s">
        <v>955</v>
      </c>
      <c r="B1376" s="10">
        <v>20357</v>
      </c>
      <c r="C1376" s="11" t="s">
        <v>1305</v>
      </c>
      <c r="D1376" s="12">
        <v>4</v>
      </c>
      <c r="E1376" s="12">
        <v>172</v>
      </c>
      <c r="F1376" s="13">
        <f t="shared" si="24"/>
        <v>1.8345296884499291E-3</v>
      </c>
      <c r="G1376" s="14">
        <v>848</v>
      </c>
      <c r="H1376" s="12">
        <v>409</v>
      </c>
      <c r="I1376" s="12">
        <v>439</v>
      </c>
      <c r="J1376" s="10" t="s">
        <v>1305</v>
      </c>
      <c r="K1376" s="10" t="s">
        <v>6773</v>
      </c>
      <c r="L1376" s="10" t="s">
        <v>6774</v>
      </c>
      <c r="M1376" s="10" t="s">
        <v>6775</v>
      </c>
      <c r="N1376" s="10">
        <v>698</v>
      </c>
      <c r="O1376" s="15" t="s">
        <v>2349</v>
      </c>
    </row>
    <row r="1377" spans="1:15" x14ac:dyDescent="0.2">
      <c r="A1377" s="10" t="s">
        <v>955</v>
      </c>
      <c r="B1377" s="10">
        <v>20358</v>
      </c>
      <c r="C1377" s="11" t="s">
        <v>1306</v>
      </c>
      <c r="D1377" s="12">
        <v>7</v>
      </c>
      <c r="E1377" s="12">
        <v>47</v>
      </c>
      <c r="F1377" s="13">
        <f t="shared" si="24"/>
        <v>5.0129590323922475E-4</v>
      </c>
      <c r="G1377" s="14">
        <v>1958</v>
      </c>
      <c r="H1377" s="12">
        <v>925</v>
      </c>
      <c r="I1377" s="12">
        <v>1033</v>
      </c>
      <c r="J1377" s="10" t="s">
        <v>1306</v>
      </c>
      <c r="K1377" s="10" t="s">
        <v>6776</v>
      </c>
      <c r="L1377" s="10" t="s">
        <v>6777</v>
      </c>
      <c r="M1377" s="12" t="s">
        <v>6778</v>
      </c>
      <c r="N1377" s="12">
        <v>1473</v>
      </c>
      <c r="O1377" s="15" t="s">
        <v>2349</v>
      </c>
    </row>
    <row r="1378" spans="1:15" x14ac:dyDescent="0.2">
      <c r="A1378" s="10" t="s">
        <v>955</v>
      </c>
      <c r="B1378" s="10">
        <v>20359</v>
      </c>
      <c r="C1378" s="11" t="s">
        <v>1307</v>
      </c>
      <c r="D1378" s="12">
        <v>3</v>
      </c>
      <c r="E1378" s="12">
        <v>46</v>
      </c>
      <c r="F1378" s="13">
        <f t="shared" si="24"/>
        <v>4.9063003295753919E-4</v>
      </c>
      <c r="G1378" s="14">
        <v>637</v>
      </c>
      <c r="H1378" s="12">
        <v>281</v>
      </c>
      <c r="I1378" s="12">
        <v>356</v>
      </c>
      <c r="J1378" s="10" t="s">
        <v>1307</v>
      </c>
      <c r="K1378" s="10" t="s">
        <v>6409</v>
      </c>
      <c r="L1378" s="10" t="s">
        <v>6779</v>
      </c>
      <c r="M1378" s="12" t="s">
        <v>6780</v>
      </c>
      <c r="N1378" s="12">
        <v>2281</v>
      </c>
      <c r="O1378" s="15" t="s">
        <v>2349</v>
      </c>
    </row>
    <row r="1379" spans="1:15" x14ac:dyDescent="0.2">
      <c r="A1379" s="10" t="s">
        <v>955</v>
      </c>
      <c r="B1379" s="10">
        <v>20360</v>
      </c>
      <c r="C1379" s="11" t="s">
        <v>1308</v>
      </c>
      <c r="D1379" s="12">
        <v>5</v>
      </c>
      <c r="E1379" s="12">
        <v>27</v>
      </c>
      <c r="F1379" s="13">
        <f t="shared" si="24"/>
        <v>2.8797849760551212E-4</v>
      </c>
      <c r="G1379" s="14">
        <v>3981</v>
      </c>
      <c r="H1379" s="12">
        <v>1863</v>
      </c>
      <c r="I1379" s="12">
        <v>2118</v>
      </c>
      <c r="J1379" s="10" t="s">
        <v>1308</v>
      </c>
      <c r="K1379" s="10" t="s">
        <v>6781</v>
      </c>
      <c r="L1379" s="10" t="s">
        <v>6782</v>
      </c>
      <c r="M1379" s="12" t="s">
        <v>6783</v>
      </c>
      <c r="N1379" s="12">
        <v>1487</v>
      </c>
      <c r="O1379" s="15" t="s">
        <v>2349</v>
      </c>
    </row>
    <row r="1380" spans="1:15" x14ac:dyDescent="0.2">
      <c r="A1380" s="10" t="s">
        <v>955</v>
      </c>
      <c r="B1380" s="10">
        <v>20361</v>
      </c>
      <c r="C1380" s="11" t="s">
        <v>1309</v>
      </c>
      <c r="D1380" s="12">
        <v>3</v>
      </c>
      <c r="E1380" s="12">
        <v>51</v>
      </c>
      <c r="F1380" s="13">
        <f t="shared" si="24"/>
        <v>5.4395938436596733E-4</v>
      </c>
      <c r="G1380" s="14">
        <v>825</v>
      </c>
      <c r="H1380" s="12">
        <v>366</v>
      </c>
      <c r="I1380" s="12">
        <v>459</v>
      </c>
      <c r="J1380" s="10" t="s">
        <v>1309</v>
      </c>
      <c r="K1380" s="10" t="s">
        <v>6784</v>
      </c>
      <c r="L1380" s="10" t="s">
        <v>6785</v>
      </c>
      <c r="M1380" s="12" t="s">
        <v>6786</v>
      </c>
      <c r="N1380" s="12">
        <v>1951</v>
      </c>
      <c r="O1380" s="15" t="s">
        <v>2349</v>
      </c>
    </row>
    <row r="1381" spans="1:15" x14ac:dyDescent="0.2">
      <c r="A1381" s="10" t="s">
        <v>955</v>
      </c>
      <c r="B1381" s="10">
        <v>20362</v>
      </c>
      <c r="C1381" s="11" t="s">
        <v>1310</v>
      </c>
      <c r="D1381" s="12">
        <v>7</v>
      </c>
      <c r="E1381" s="12">
        <v>26</v>
      </c>
      <c r="F1381" s="13">
        <f t="shared" si="24"/>
        <v>2.773126273238265E-4</v>
      </c>
      <c r="G1381" s="14">
        <v>1495</v>
      </c>
      <c r="H1381" s="12">
        <v>675</v>
      </c>
      <c r="I1381" s="12">
        <v>820</v>
      </c>
      <c r="J1381" s="10" t="s">
        <v>1310</v>
      </c>
      <c r="K1381" s="10" t="s">
        <v>6787</v>
      </c>
      <c r="L1381" s="10" t="s">
        <v>6788</v>
      </c>
      <c r="M1381" s="12" t="s">
        <v>6789</v>
      </c>
      <c r="N1381" s="12">
        <v>1791</v>
      </c>
      <c r="O1381" s="15" t="s">
        <v>2349</v>
      </c>
    </row>
    <row r="1382" spans="1:15" x14ac:dyDescent="0.2">
      <c r="A1382" s="10" t="s">
        <v>955</v>
      </c>
      <c r="B1382" s="10">
        <v>20363</v>
      </c>
      <c r="C1382" s="11" t="s">
        <v>1311</v>
      </c>
      <c r="D1382" s="12">
        <v>21</v>
      </c>
      <c r="E1382" s="12">
        <v>220</v>
      </c>
      <c r="F1382" s="13">
        <f t="shared" si="24"/>
        <v>2.3464914619708396E-3</v>
      </c>
      <c r="G1382" s="14">
        <v>2675</v>
      </c>
      <c r="H1382" s="12">
        <v>1262</v>
      </c>
      <c r="I1382" s="12">
        <v>1413</v>
      </c>
      <c r="J1382" s="10" t="s">
        <v>1311</v>
      </c>
      <c r="K1382" s="10" t="s">
        <v>6790</v>
      </c>
      <c r="L1382" s="10" t="s">
        <v>6791</v>
      </c>
      <c r="M1382" s="12" t="s">
        <v>6792</v>
      </c>
      <c r="N1382" s="12">
        <v>1885</v>
      </c>
      <c r="O1382" s="15" t="s">
        <v>2349</v>
      </c>
    </row>
    <row r="1383" spans="1:15" x14ac:dyDescent="0.2">
      <c r="A1383" s="10" t="s">
        <v>955</v>
      </c>
      <c r="B1383" s="10">
        <v>20364</v>
      </c>
      <c r="C1383" s="11" t="s">
        <v>1312</v>
      </c>
      <c r="D1383" s="12">
        <v>61</v>
      </c>
      <c r="E1383" s="12">
        <v>638</v>
      </c>
      <c r="F1383" s="13">
        <f t="shared" si="24"/>
        <v>6.8048252397154346E-3</v>
      </c>
      <c r="G1383" s="14">
        <v>18654</v>
      </c>
      <c r="H1383" s="12">
        <v>8981</v>
      </c>
      <c r="I1383" s="12">
        <v>9673</v>
      </c>
      <c r="J1383" s="10" t="s">
        <v>1312</v>
      </c>
      <c r="K1383" s="10" t="s">
        <v>6793</v>
      </c>
      <c r="L1383" s="10" t="s">
        <v>6794</v>
      </c>
      <c r="M1383" s="12" t="s">
        <v>6795</v>
      </c>
      <c r="N1383" s="12">
        <v>1450</v>
      </c>
      <c r="O1383" s="15" t="s">
        <v>2349</v>
      </c>
    </row>
    <row r="1384" spans="1:15" x14ac:dyDescent="0.2">
      <c r="A1384" s="10" t="s">
        <v>955</v>
      </c>
      <c r="B1384" s="10">
        <v>20365</v>
      </c>
      <c r="C1384" s="11" t="s">
        <v>1313</v>
      </c>
      <c r="D1384" s="12">
        <v>20</v>
      </c>
      <c r="E1384" s="12">
        <v>101</v>
      </c>
      <c r="F1384" s="13">
        <f t="shared" si="24"/>
        <v>1.077252898450249E-3</v>
      </c>
      <c r="G1384" s="14">
        <v>1059</v>
      </c>
      <c r="H1384" s="12">
        <v>485</v>
      </c>
      <c r="I1384" s="12">
        <v>574</v>
      </c>
      <c r="J1384" s="10" t="s">
        <v>1313</v>
      </c>
      <c r="K1384" s="10" t="s">
        <v>6796</v>
      </c>
      <c r="L1384" s="10" t="s">
        <v>6797</v>
      </c>
      <c r="M1384" s="12" t="s">
        <v>6798</v>
      </c>
      <c r="N1384" s="12">
        <v>2111</v>
      </c>
      <c r="O1384" s="15" t="s">
        <v>2349</v>
      </c>
    </row>
    <row r="1385" spans="1:15" x14ac:dyDescent="0.2">
      <c r="A1385" s="10" t="s">
        <v>955</v>
      </c>
      <c r="B1385" s="10">
        <v>20366</v>
      </c>
      <c r="C1385" s="11" t="s">
        <v>1314</v>
      </c>
      <c r="D1385" s="12">
        <v>28</v>
      </c>
      <c r="E1385" s="12">
        <v>127</v>
      </c>
      <c r="F1385" s="13">
        <f t="shared" si="24"/>
        <v>1.3545655257740756E-3</v>
      </c>
      <c r="G1385" s="14">
        <v>3676</v>
      </c>
      <c r="H1385" s="12">
        <v>1729</v>
      </c>
      <c r="I1385" s="12">
        <v>1947</v>
      </c>
      <c r="J1385" s="10" t="s">
        <v>1314</v>
      </c>
      <c r="K1385" s="10" t="s">
        <v>6799</v>
      </c>
      <c r="L1385" s="10" t="s">
        <v>6800</v>
      </c>
      <c r="M1385" s="12" t="s">
        <v>6801</v>
      </c>
      <c r="N1385" s="12">
        <v>1248</v>
      </c>
      <c r="O1385" s="15" t="s">
        <v>2349</v>
      </c>
    </row>
    <row r="1386" spans="1:15" x14ac:dyDescent="0.2">
      <c r="A1386" s="10" t="s">
        <v>955</v>
      </c>
      <c r="B1386" s="10">
        <v>20367</v>
      </c>
      <c r="C1386" s="11" t="s">
        <v>1315</v>
      </c>
      <c r="D1386" s="12">
        <v>5</v>
      </c>
      <c r="E1386" s="12">
        <v>51</v>
      </c>
      <c r="F1386" s="13">
        <f t="shared" si="24"/>
        <v>5.4395938436596733E-4</v>
      </c>
      <c r="G1386" s="14">
        <v>4582</v>
      </c>
      <c r="H1386" s="12">
        <v>2238</v>
      </c>
      <c r="I1386" s="12">
        <v>2344</v>
      </c>
      <c r="J1386" s="10" t="s">
        <v>1315</v>
      </c>
      <c r="K1386" s="10" t="s">
        <v>6802</v>
      </c>
      <c r="L1386" s="10" t="s">
        <v>6803</v>
      </c>
      <c r="M1386" s="10" t="s">
        <v>6804</v>
      </c>
      <c r="N1386" s="10">
        <v>285</v>
      </c>
      <c r="O1386" s="15" t="s">
        <v>2349</v>
      </c>
    </row>
    <row r="1387" spans="1:15" x14ac:dyDescent="0.2">
      <c r="A1387" s="10" t="s">
        <v>955</v>
      </c>
      <c r="B1387" s="10">
        <v>20368</v>
      </c>
      <c r="C1387" s="11" t="s">
        <v>1316</v>
      </c>
      <c r="D1387" s="12">
        <v>6</v>
      </c>
      <c r="E1387" s="12">
        <v>36</v>
      </c>
      <c r="F1387" s="13">
        <f t="shared" si="24"/>
        <v>3.8397133014068284E-4</v>
      </c>
      <c r="G1387" s="14">
        <v>2067</v>
      </c>
      <c r="H1387" s="12">
        <v>1028</v>
      </c>
      <c r="I1387" s="12">
        <v>1039</v>
      </c>
      <c r="J1387" s="10" t="s">
        <v>1316</v>
      </c>
      <c r="K1387" s="10" t="s">
        <v>6805</v>
      </c>
      <c r="L1387" s="10" t="s">
        <v>6806</v>
      </c>
      <c r="M1387" s="12" t="s">
        <v>6807</v>
      </c>
      <c r="N1387" s="12">
        <v>1591</v>
      </c>
      <c r="O1387" s="15" t="s">
        <v>2349</v>
      </c>
    </row>
    <row r="1388" spans="1:15" x14ac:dyDescent="0.2">
      <c r="A1388" s="10" t="s">
        <v>955</v>
      </c>
      <c r="B1388" s="10">
        <v>20369</v>
      </c>
      <c r="C1388" s="11" t="s">
        <v>1317</v>
      </c>
      <c r="D1388" s="12">
        <v>7</v>
      </c>
      <c r="E1388" s="12">
        <v>21</v>
      </c>
      <c r="F1388" s="13">
        <f t="shared" si="24"/>
        <v>2.239832759153983E-4</v>
      </c>
      <c r="G1388" s="14">
        <v>2193</v>
      </c>
      <c r="H1388" s="12">
        <v>1069</v>
      </c>
      <c r="I1388" s="12">
        <v>1124</v>
      </c>
      <c r="J1388" s="10" t="s">
        <v>1317</v>
      </c>
      <c r="K1388" s="10" t="s">
        <v>6808</v>
      </c>
      <c r="L1388" s="10" t="s">
        <v>6809</v>
      </c>
      <c r="M1388" s="12" t="s">
        <v>6810</v>
      </c>
      <c r="N1388" s="12">
        <v>1498</v>
      </c>
      <c r="O1388" s="15" t="s">
        <v>2349</v>
      </c>
    </row>
    <row r="1389" spans="1:15" x14ac:dyDescent="0.2">
      <c r="A1389" s="10" t="s">
        <v>955</v>
      </c>
      <c r="B1389" s="10">
        <v>20370</v>
      </c>
      <c r="C1389" s="11" t="s">
        <v>1318</v>
      </c>
      <c r="D1389" s="12">
        <v>10</v>
      </c>
      <c r="E1389" s="12">
        <v>39</v>
      </c>
      <c r="F1389" s="13">
        <f t="shared" si="24"/>
        <v>4.1596894098573975E-4</v>
      </c>
      <c r="G1389" s="14">
        <v>662</v>
      </c>
      <c r="H1389" s="12">
        <v>316</v>
      </c>
      <c r="I1389" s="12">
        <v>346</v>
      </c>
      <c r="J1389" s="10" t="s">
        <v>1318</v>
      </c>
      <c r="K1389" s="10" t="s">
        <v>6811</v>
      </c>
      <c r="L1389" s="10" t="s">
        <v>6812</v>
      </c>
      <c r="M1389" s="12" t="s">
        <v>6813</v>
      </c>
      <c r="N1389" s="12">
        <v>2099</v>
      </c>
      <c r="O1389" s="15" t="s">
        <v>2349</v>
      </c>
    </row>
    <row r="1390" spans="1:15" x14ac:dyDescent="0.2">
      <c r="A1390" s="10" t="s">
        <v>955</v>
      </c>
      <c r="B1390" s="10">
        <v>20371</v>
      </c>
      <c r="C1390" s="11" t="s">
        <v>1319</v>
      </c>
      <c r="D1390" s="12">
        <v>7</v>
      </c>
      <c r="E1390" s="12">
        <v>30</v>
      </c>
      <c r="F1390" s="13">
        <f t="shared" si="24"/>
        <v>3.1997610845056903E-4</v>
      </c>
      <c r="G1390" s="14">
        <v>986</v>
      </c>
      <c r="H1390" s="12">
        <v>428</v>
      </c>
      <c r="I1390" s="12">
        <v>558</v>
      </c>
      <c r="J1390" s="10" t="s">
        <v>1319</v>
      </c>
      <c r="K1390" s="10" t="s">
        <v>5965</v>
      </c>
      <c r="L1390" s="10" t="s">
        <v>6814</v>
      </c>
      <c r="M1390" s="12" t="s">
        <v>6815</v>
      </c>
      <c r="N1390" s="12">
        <v>2252</v>
      </c>
      <c r="O1390" s="15" t="s">
        <v>2349</v>
      </c>
    </row>
    <row r="1391" spans="1:15" x14ac:dyDescent="0.2">
      <c r="A1391" s="10" t="s">
        <v>955</v>
      </c>
      <c r="B1391" s="10">
        <v>20372</v>
      </c>
      <c r="C1391" s="11" t="s">
        <v>1320</v>
      </c>
      <c r="D1391" s="12">
        <v>17</v>
      </c>
      <c r="E1391" s="12">
        <v>38</v>
      </c>
      <c r="F1391" s="13">
        <f t="shared" si="24"/>
        <v>4.0530307070405408E-4</v>
      </c>
      <c r="G1391" s="14">
        <v>1316</v>
      </c>
      <c r="H1391" s="12">
        <v>591</v>
      </c>
      <c r="I1391" s="12">
        <v>725</v>
      </c>
      <c r="J1391" s="10" t="s">
        <v>1320</v>
      </c>
      <c r="K1391" s="10" t="s">
        <v>6816</v>
      </c>
      <c r="L1391" s="10" t="s">
        <v>6817</v>
      </c>
      <c r="M1391" s="12" t="s">
        <v>6818</v>
      </c>
      <c r="N1391" s="12">
        <v>2263</v>
      </c>
      <c r="O1391" s="15" t="s">
        <v>2349</v>
      </c>
    </row>
    <row r="1392" spans="1:15" x14ac:dyDescent="0.2">
      <c r="A1392" s="10" t="s">
        <v>955</v>
      </c>
      <c r="B1392" s="10">
        <v>20373</v>
      </c>
      <c r="C1392" s="11" t="s">
        <v>1321</v>
      </c>
      <c r="D1392" s="12">
        <v>8</v>
      </c>
      <c r="E1392" s="12">
        <v>118</v>
      </c>
      <c r="F1392" s="13">
        <f t="shared" si="24"/>
        <v>1.2585726932389048E-3</v>
      </c>
      <c r="G1392" s="14">
        <v>403</v>
      </c>
      <c r="H1392" s="12">
        <v>201</v>
      </c>
      <c r="I1392" s="12">
        <v>202</v>
      </c>
      <c r="J1392" s="10" t="s">
        <v>1321</v>
      </c>
      <c r="K1392" s="10" t="s">
        <v>6819</v>
      </c>
      <c r="L1392" s="10" t="s">
        <v>6410</v>
      </c>
      <c r="M1392" s="12" t="s">
        <v>6820</v>
      </c>
      <c r="N1392" s="12">
        <v>2011</v>
      </c>
      <c r="O1392" s="15" t="s">
        <v>2349</v>
      </c>
    </row>
    <row r="1393" spans="1:15" x14ac:dyDescent="0.2">
      <c r="A1393" s="10" t="s">
        <v>955</v>
      </c>
      <c r="B1393" s="10">
        <v>20374</v>
      </c>
      <c r="C1393" s="11" t="s">
        <v>1322</v>
      </c>
      <c r="D1393" s="12">
        <v>6</v>
      </c>
      <c r="E1393" s="12">
        <v>7</v>
      </c>
      <c r="F1393" s="13">
        <f t="shared" si="24"/>
        <v>7.4661091971799435E-5</v>
      </c>
      <c r="G1393" s="14">
        <v>1645</v>
      </c>
      <c r="H1393" s="12">
        <v>773</v>
      </c>
      <c r="I1393" s="12">
        <v>872</v>
      </c>
      <c r="J1393" s="10" t="s">
        <v>1322</v>
      </c>
      <c r="K1393" s="10" t="s">
        <v>6821</v>
      </c>
      <c r="L1393" s="10" t="s">
        <v>6822</v>
      </c>
      <c r="M1393" s="12" t="s">
        <v>6823</v>
      </c>
      <c r="N1393" s="12">
        <v>1591</v>
      </c>
      <c r="O1393" s="15" t="s">
        <v>2349</v>
      </c>
    </row>
    <row r="1394" spans="1:15" x14ac:dyDescent="0.2">
      <c r="A1394" s="10" t="s">
        <v>955</v>
      </c>
      <c r="B1394" s="10">
        <v>20375</v>
      </c>
      <c r="C1394" s="11" t="s">
        <v>1323</v>
      </c>
      <c r="D1394" s="12">
        <v>3</v>
      </c>
      <c r="E1394" s="12">
        <v>2</v>
      </c>
      <c r="F1394" s="13">
        <f t="shared" si="24"/>
        <v>2.133174056337127E-5</v>
      </c>
      <c r="G1394" s="14">
        <v>13200</v>
      </c>
      <c r="H1394" s="12">
        <v>6190</v>
      </c>
      <c r="I1394" s="12">
        <v>7010</v>
      </c>
      <c r="J1394" s="10" t="s">
        <v>1323</v>
      </c>
      <c r="K1394" s="10" t="s">
        <v>6824</v>
      </c>
      <c r="L1394" s="10" t="s">
        <v>6825</v>
      </c>
      <c r="M1394" s="12" t="s">
        <v>6826</v>
      </c>
      <c r="N1394" s="12">
        <v>1540</v>
      </c>
      <c r="O1394" s="15" t="s">
        <v>2349</v>
      </c>
    </row>
    <row r="1395" spans="1:15" x14ac:dyDescent="0.2">
      <c r="A1395" s="10" t="s">
        <v>955</v>
      </c>
      <c r="B1395" s="10">
        <v>20376</v>
      </c>
      <c r="C1395" s="11" t="s">
        <v>1324</v>
      </c>
      <c r="D1395" s="12">
        <v>3</v>
      </c>
      <c r="E1395" s="12">
        <v>18</v>
      </c>
      <c r="F1395" s="13">
        <f t="shared" si="24"/>
        <v>1.9198566507034142E-4</v>
      </c>
      <c r="G1395" s="14">
        <v>365</v>
      </c>
      <c r="H1395" s="12">
        <v>170</v>
      </c>
      <c r="I1395" s="12">
        <v>195</v>
      </c>
      <c r="J1395" s="10" t="s">
        <v>6827</v>
      </c>
      <c r="K1395" s="10" t="s">
        <v>6828</v>
      </c>
      <c r="L1395" s="10" t="s">
        <v>6829</v>
      </c>
      <c r="M1395" s="12" t="s">
        <v>6830</v>
      </c>
      <c r="N1395" s="12">
        <v>1640</v>
      </c>
      <c r="O1395" s="15" t="s">
        <v>2349</v>
      </c>
    </row>
    <row r="1396" spans="1:15" x14ac:dyDescent="0.2">
      <c r="A1396" s="10" t="s">
        <v>955</v>
      </c>
      <c r="B1396" s="10">
        <v>20377</v>
      </c>
      <c r="C1396" s="11" t="s">
        <v>1325</v>
      </c>
      <c r="D1396" s="12">
        <v>96</v>
      </c>
      <c r="E1396" s="12">
        <v>564</v>
      </c>
      <c r="F1396" s="13">
        <f t="shared" si="24"/>
        <v>6.0155508388706974E-3</v>
      </c>
      <c r="G1396" s="14">
        <v>10860</v>
      </c>
      <c r="H1396" s="12">
        <v>5180</v>
      </c>
      <c r="I1396" s="12">
        <v>5680</v>
      </c>
      <c r="J1396" s="10" t="s">
        <v>1325</v>
      </c>
      <c r="K1396" s="10" t="s">
        <v>6831</v>
      </c>
      <c r="L1396" s="10" t="s">
        <v>6832</v>
      </c>
      <c r="M1396" s="12" t="s">
        <v>6833</v>
      </c>
      <c r="N1396" s="12">
        <v>2323</v>
      </c>
      <c r="O1396" s="15" t="s">
        <v>2349</v>
      </c>
    </row>
    <row r="1397" spans="1:15" x14ac:dyDescent="0.2">
      <c r="A1397" s="10" t="s">
        <v>955</v>
      </c>
      <c r="B1397" s="10">
        <v>20378</v>
      </c>
      <c r="C1397" s="11" t="s">
        <v>1326</v>
      </c>
      <c r="D1397" s="12">
        <v>15</v>
      </c>
      <c r="E1397" s="12">
        <v>47</v>
      </c>
      <c r="F1397" s="13">
        <f t="shared" si="24"/>
        <v>5.0129590323922475E-4</v>
      </c>
      <c r="G1397" s="14">
        <v>3720</v>
      </c>
      <c r="H1397" s="12">
        <v>1792</v>
      </c>
      <c r="I1397" s="12">
        <v>1928</v>
      </c>
      <c r="J1397" s="10" t="s">
        <v>1326</v>
      </c>
      <c r="K1397" s="10" t="s">
        <v>6834</v>
      </c>
      <c r="L1397" s="10" t="s">
        <v>6835</v>
      </c>
      <c r="M1397" s="12" t="s">
        <v>6836</v>
      </c>
      <c r="N1397" s="12">
        <v>1581</v>
      </c>
      <c r="O1397" s="15" t="s">
        <v>2349</v>
      </c>
    </row>
    <row r="1398" spans="1:15" x14ac:dyDescent="0.2">
      <c r="A1398" s="10" t="s">
        <v>955</v>
      </c>
      <c r="B1398" s="10">
        <v>20379</v>
      </c>
      <c r="C1398" s="11" t="s">
        <v>1327</v>
      </c>
      <c r="D1398" s="12">
        <v>23</v>
      </c>
      <c r="E1398" s="12">
        <v>44</v>
      </c>
      <c r="F1398" s="13">
        <f t="shared" si="24"/>
        <v>4.692982923941679E-4</v>
      </c>
      <c r="G1398" s="14">
        <v>2951</v>
      </c>
      <c r="H1398" s="12">
        <v>1327</v>
      </c>
      <c r="I1398" s="12">
        <v>1624</v>
      </c>
      <c r="J1398" s="10" t="s">
        <v>1327</v>
      </c>
      <c r="K1398" s="10" t="s">
        <v>6837</v>
      </c>
      <c r="L1398" s="10" t="s">
        <v>6838</v>
      </c>
      <c r="M1398" s="12" t="s">
        <v>6839</v>
      </c>
      <c r="N1398" s="12">
        <v>2302</v>
      </c>
      <c r="O1398" s="15" t="s">
        <v>2349</v>
      </c>
    </row>
    <row r="1399" spans="1:15" x14ac:dyDescent="0.2">
      <c r="A1399" s="10" t="s">
        <v>955</v>
      </c>
      <c r="B1399" s="10">
        <v>20380</v>
      </c>
      <c r="C1399" s="11" t="s">
        <v>1328</v>
      </c>
      <c r="D1399" s="12">
        <v>5</v>
      </c>
      <c r="E1399" s="12">
        <v>15</v>
      </c>
      <c r="F1399" s="13">
        <f t="shared" si="24"/>
        <v>1.5998805422528451E-4</v>
      </c>
      <c r="G1399" s="14">
        <v>2242</v>
      </c>
      <c r="H1399" s="12">
        <v>1094</v>
      </c>
      <c r="I1399" s="12">
        <v>1148</v>
      </c>
      <c r="J1399" s="10" t="s">
        <v>1328</v>
      </c>
      <c r="K1399" s="10" t="s">
        <v>6840</v>
      </c>
      <c r="L1399" s="10" t="s">
        <v>6841</v>
      </c>
      <c r="M1399" s="12" t="s">
        <v>6842</v>
      </c>
      <c r="N1399" s="12">
        <v>1590</v>
      </c>
      <c r="O1399" s="15" t="s">
        <v>2349</v>
      </c>
    </row>
    <row r="1400" spans="1:15" x14ac:dyDescent="0.2">
      <c r="A1400" s="10" t="s">
        <v>955</v>
      </c>
      <c r="B1400" s="10">
        <v>20381</v>
      </c>
      <c r="C1400" s="11" t="s">
        <v>1329</v>
      </c>
      <c r="D1400" s="12">
        <v>4</v>
      </c>
      <c r="E1400" s="12">
        <v>28</v>
      </c>
      <c r="F1400" s="13">
        <f t="shared" si="24"/>
        <v>2.9864436788719774E-4</v>
      </c>
      <c r="G1400" s="14">
        <v>2940</v>
      </c>
      <c r="H1400" s="12">
        <v>1388</v>
      </c>
      <c r="I1400" s="12">
        <v>1552</v>
      </c>
      <c r="J1400" s="10" t="s">
        <v>6843</v>
      </c>
      <c r="K1400" s="10" t="s">
        <v>6844</v>
      </c>
      <c r="L1400" s="10" t="s">
        <v>6845</v>
      </c>
      <c r="M1400" s="12" t="s">
        <v>6846</v>
      </c>
      <c r="N1400" s="12">
        <v>1068</v>
      </c>
      <c r="O1400" s="15" t="s">
        <v>2349</v>
      </c>
    </row>
    <row r="1401" spans="1:15" x14ac:dyDescent="0.2">
      <c r="A1401" s="10" t="s">
        <v>955</v>
      </c>
      <c r="B1401" s="10">
        <v>20382</v>
      </c>
      <c r="C1401" s="11" t="s">
        <v>1330</v>
      </c>
      <c r="D1401" s="12">
        <v>13</v>
      </c>
      <c r="E1401" s="12">
        <v>47</v>
      </c>
      <c r="F1401" s="13">
        <f t="shared" si="24"/>
        <v>5.0129590323922475E-4</v>
      </c>
      <c r="G1401" s="14">
        <v>1182</v>
      </c>
      <c r="H1401" s="12">
        <v>561</v>
      </c>
      <c r="I1401" s="12">
        <v>621</v>
      </c>
      <c r="J1401" s="10" t="s">
        <v>1330</v>
      </c>
      <c r="K1401" s="10" t="s">
        <v>2948</v>
      </c>
      <c r="L1401" s="10" t="s">
        <v>6847</v>
      </c>
      <c r="M1401" s="12" t="s">
        <v>6848</v>
      </c>
      <c r="N1401" s="12">
        <v>1751</v>
      </c>
      <c r="O1401" s="15" t="s">
        <v>2349</v>
      </c>
    </row>
    <row r="1402" spans="1:15" x14ac:dyDescent="0.2">
      <c r="A1402" s="10" t="s">
        <v>955</v>
      </c>
      <c r="B1402" s="10">
        <v>20383</v>
      </c>
      <c r="C1402" s="11" t="s">
        <v>1331</v>
      </c>
      <c r="D1402" s="12">
        <v>7</v>
      </c>
      <c r="E1402" s="12">
        <v>22</v>
      </c>
      <c r="F1402" s="13">
        <f t="shared" si="24"/>
        <v>2.3464914619708395E-4</v>
      </c>
      <c r="G1402" s="14">
        <v>595</v>
      </c>
      <c r="H1402" s="12">
        <v>293</v>
      </c>
      <c r="I1402" s="12">
        <v>302</v>
      </c>
      <c r="J1402" s="10" t="s">
        <v>1331</v>
      </c>
      <c r="K1402" s="10" t="s">
        <v>6849</v>
      </c>
      <c r="L1402" s="10" t="s">
        <v>6850</v>
      </c>
      <c r="M1402" s="12" t="s">
        <v>6851</v>
      </c>
      <c r="N1402" s="12">
        <v>2115</v>
      </c>
      <c r="O1402" s="15" t="s">
        <v>2349</v>
      </c>
    </row>
    <row r="1403" spans="1:15" x14ac:dyDescent="0.2">
      <c r="A1403" s="10" t="s">
        <v>955</v>
      </c>
      <c r="B1403" s="10">
        <v>20384</v>
      </c>
      <c r="C1403" s="11" t="s">
        <v>1332</v>
      </c>
      <c r="D1403" s="12">
        <v>9</v>
      </c>
      <c r="E1403" s="12">
        <v>57</v>
      </c>
      <c r="F1403" s="13">
        <f t="shared" si="24"/>
        <v>6.0795460605608115E-4</v>
      </c>
      <c r="G1403" s="14">
        <v>4794</v>
      </c>
      <c r="H1403" s="12">
        <v>2281</v>
      </c>
      <c r="I1403" s="12">
        <v>2513</v>
      </c>
      <c r="J1403" s="10" t="s">
        <v>1332</v>
      </c>
      <c r="K1403" s="10" t="s">
        <v>6852</v>
      </c>
      <c r="L1403" s="10" t="s">
        <v>6755</v>
      </c>
      <c r="M1403" s="12" t="s">
        <v>6853</v>
      </c>
      <c r="N1403" s="12">
        <v>1804</v>
      </c>
      <c r="O1403" s="15" t="s">
        <v>2349</v>
      </c>
    </row>
    <row r="1404" spans="1:15" x14ac:dyDescent="0.2">
      <c r="A1404" s="10" t="s">
        <v>955</v>
      </c>
      <c r="B1404" s="10">
        <v>20385</v>
      </c>
      <c r="C1404" s="11" t="s">
        <v>1333</v>
      </c>
      <c r="D1404" s="12">
        <v>38</v>
      </c>
      <c r="E1404" s="12">
        <v>44</v>
      </c>
      <c r="F1404" s="13">
        <f t="shared" si="24"/>
        <v>4.692982923941679E-4</v>
      </c>
      <c r="G1404" s="14">
        <v>100402</v>
      </c>
      <c r="H1404" s="12">
        <v>47016</v>
      </c>
      <c r="I1404" s="12">
        <v>53386</v>
      </c>
      <c r="J1404" s="10" t="s">
        <v>1333</v>
      </c>
      <c r="K1404" s="10" t="s">
        <v>6854</v>
      </c>
      <c r="L1404" s="10" t="s">
        <v>6855</v>
      </c>
      <c r="M1404" s="12" t="s">
        <v>6856</v>
      </c>
      <c r="N1404" s="12">
        <v>1523</v>
      </c>
      <c r="O1404" s="15" t="s">
        <v>2349</v>
      </c>
    </row>
    <row r="1405" spans="1:15" x14ac:dyDescent="0.2">
      <c r="A1405" s="10" t="s">
        <v>955</v>
      </c>
      <c r="B1405" s="10">
        <v>20386</v>
      </c>
      <c r="C1405" s="11" t="s">
        <v>1334</v>
      </c>
      <c r="D1405" s="12">
        <v>69</v>
      </c>
      <c r="E1405" s="12">
        <v>484</v>
      </c>
      <c r="F1405" s="13">
        <f t="shared" ref="F1405:F1468" si="25">E1405/93757</f>
        <v>5.1622812163358471E-3</v>
      </c>
      <c r="G1405" s="14">
        <v>19079</v>
      </c>
      <c r="H1405" s="12">
        <v>9243</v>
      </c>
      <c r="I1405" s="12">
        <v>9836</v>
      </c>
      <c r="J1405" s="10" t="s">
        <v>1334</v>
      </c>
      <c r="K1405" s="10" t="s">
        <v>6857</v>
      </c>
      <c r="L1405" s="10" t="s">
        <v>6858</v>
      </c>
      <c r="M1405" s="10" t="s">
        <v>6859</v>
      </c>
      <c r="N1405" s="10">
        <v>929</v>
      </c>
      <c r="O1405" s="15" t="s">
        <v>2349</v>
      </c>
    </row>
    <row r="1406" spans="1:15" x14ac:dyDescent="0.2">
      <c r="A1406" s="10" t="s">
        <v>955</v>
      </c>
      <c r="B1406" s="10">
        <v>20387</v>
      </c>
      <c r="C1406" s="11" t="s">
        <v>1335</v>
      </c>
      <c r="D1406" s="12">
        <v>8</v>
      </c>
      <c r="E1406" s="12">
        <v>30</v>
      </c>
      <c r="F1406" s="13">
        <f t="shared" si="25"/>
        <v>3.1997610845056903E-4</v>
      </c>
      <c r="G1406" s="14">
        <v>2891</v>
      </c>
      <c r="H1406" s="12">
        <v>1386</v>
      </c>
      <c r="I1406" s="12">
        <v>1505</v>
      </c>
      <c r="J1406" s="10" t="s">
        <v>1335</v>
      </c>
      <c r="K1406" s="10" t="s">
        <v>6860</v>
      </c>
      <c r="L1406" s="10" t="s">
        <v>6861</v>
      </c>
      <c r="M1406" s="12" t="s">
        <v>6862</v>
      </c>
      <c r="N1406" s="12">
        <v>1471</v>
      </c>
      <c r="O1406" s="15" t="s">
        <v>2349</v>
      </c>
    </row>
    <row r="1407" spans="1:15" x14ac:dyDescent="0.2">
      <c r="A1407" s="10" t="s">
        <v>955</v>
      </c>
      <c r="B1407" s="10">
        <v>20388</v>
      </c>
      <c r="C1407" s="11" t="s">
        <v>1336</v>
      </c>
      <c r="D1407" s="12">
        <v>16</v>
      </c>
      <c r="E1407" s="12">
        <v>49</v>
      </c>
      <c r="F1407" s="13">
        <f t="shared" si="25"/>
        <v>5.226276438025961E-4</v>
      </c>
      <c r="G1407" s="14">
        <v>2809</v>
      </c>
      <c r="H1407" s="12">
        <v>1390</v>
      </c>
      <c r="I1407" s="12">
        <v>1419</v>
      </c>
      <c r="J1407" s="10" t="s">
        <v>6863</v>
      </c>
      <c r="K1407" s="10" t="s">
        <v>6864</v>
      </c>
      <c r="L1407" s="10" t="s">
        <v>6865</v>
      </c>
      <c r="M1407" s="12" t="s">
        <v>6866</v>
      </c>
      <c r="N1407" s="12">
        <v>2294</v>
      </c>
      <c r="O1407" s="15" t="s">
        <v>2349</v>
      </c>
    </row>
    <row r="1408" spans="1:15" x14ac:dyDescent="0.2">
      <c r="A1408" s="10" t="s">
        <v>955</v>
      </c>
      <c r="B1408" s="10">
        <v>20389</v>
      </c>
      <c r="C1408" s="11" t="s">
        <v>1337</v>
      </c>
      <c r="D1408" s="12">
        <v>3</v>
      </c>
      <c r="E1408" s="12">
        <v>2</v>
      </c>
      <c r="F1408" s="13">
        <f t="shared" si="25"/>
        <v>2.133174056337127E-5</v>
      </c>
      <c r="G1408" s="14">
        <v>908</v>
      </c>
      <c r="H1408" s="12">
        <v>422</v>
      </c>
      <c r="I1408" s="12">
        <v>486</v>
      </c>
      <c r="J1408" s="10" t="s">
        <v>1337</v>
      </c>
      <c r="K1408" s="10" t="s">
        <v>6867</v>
      </c>
      <c r="L1408" s="10" t="s">
        <v>6868</v>
      </c>
      <c r="M1408" s="12" t="s">
        <v>6869</v>
      </c>
      <c r="N1408" s="12">
        <v>1464</v>
      </c>
      <c r="O1408" s="15" t="s">
        <v>2349</v>
      </c>
    </row>
    <row r="1409" spans="1:15" x14ac:dyDescent="0.2">
      <c r="A1409" s="10" t="s">
        <v>955</v>
      </c>
      <c r="B1409" s="10">
        <v>20390</v>
      </c>
      <c r="C1409" s="11" t="s">
        <v>1338</v>
      </c>
      <c r="D1409" s="12">
        <v>4</v>
      </c>
      <c r="E1409" s="12">
        <v>10</v>
      </c>
      <c r="F1409" s="13">
        <f t="shared" si="25"/>
        <v>1.0665870281685634E-4</v>
      </c>
      <c r="G1409" s="14">
        <v>50362</v>
      </c>
      <c r="H1409" s="12">
        <v>24171</v>
      </c>
      <c r="I1409" s="12">
        <v>26191</v>
      </c>
      <c r="J1409" s="10" t="s">
        <v>6870</v>
      </c>
      <c r="K1409" s="10" t="s">
        <v>6871</v>
      </c>
      <c r="L1409" s="10" t="s">
        <v>6872</v>
      </c>
      <c r="M1409" s="12" t="s">
        <v>6873</v>
      </c>
      <c r="N1409" s="12">
        <v>1540</v>
      </c>
      <c r="O1409" s="15" t="s">
        <v>2349</v>
      </c>
    </row>
    <row r="1410" spans="1:15" x14ac:dyDescent="0.2">
      <c r="A1410" s="10" t="s">
        <v>955</v>
      </c>
      <c r="B1410" s="10">
        <v>20391</v>
      </c>
      <c r="C1410" s="11" t="s">
        <v>1339</v>
      </c>
      <c r="D1410" s="12">
        <v>14</v>
      </c>
      <c r="E1410" s="12">
        <v>70</v>
      </c>
      <c r="F1410" s="13">
        <f t="shared" si="25"/>
        <v>7.4661091971799435E-4</v>
      </c>
      <c r="G1410" s="14">
        <v>3375</v>
      </c>
      <c r="H1410" s="12">
        <v>1647</v>
      </c>
      <c r="I1410" s="12">
        <v>1728</v>
      </c>
      <c r="J1410" s="10" t="s">
        <v>1339</v>
      </c>
      <c r="K1410" s="10" t="s">
        <v>6874</v>
      </c>
      <c r="L1410" s="10" t="s">
        <v>6875</v>
      </c>
      <c r="M1410" s="12" t="s">
        <v>6876</v>
      </c>
      <c r="N1410" s="12">
        <v>1994</v>
      </c>
      <c r="O1410" s="15" t="s">
        <v>2349</v>
      </c>
    </row>
    <row r="1411" spans="1:15" x14ac:dyDescent="0.2">
      <c r="A1411" s="10" t="s">
        <v>955</v>
      </c>
      <c r="B1411" s="10">
        <v>20392</v>
      </c>
      <c r="C1411" s="11" t="s">
        <v>1340</v>
      </c>
      <c r="D1411" s="12">
        <v>31</v>
      </c>
      <c r="E1411" s="12">
        <v>159</v>
      </c>
      <c r="F1411" s="13">
        <f t="shared" si="25"/>
        <v>1.6958733747880158E-3</v>
      </c>
      <c r="G1411" s="14">
        <v>6726</v>
      </c>
      <c r="H1411" s="12">
        <v>3232</v>
      </c>
      <c r="I1411" s="12">
        <v>3494</v>
      </c>
      <c r="J1411" s="10" t="s">
        <v>1340</v>
      </c>
      <c r="K1411" s="10" t="s">
        <v>6877</v>
      </c>
      <c r="L1411" s="10" t="s">
        <v>6878</v>
      </c>
      <c r="M1411" s="12" t="s">
        <v>6879</v>
      </c>
      <c r="N1411" s="12">
        <v>2492</v>
      </c>
      <c r="O1411" s="15" t="s">
        <v>2349</v>
      </c>
    </row>
    <row r="1412" spans="1:15" x14ac:dyDescent="0.2">
      <c r="A1412" s="10" t="s">
        <v>955</v>
      </c>
      <c r="B1412" s="10">
        <v>20393</v>
      </c>
      <c r="C1412" s="11" t="s">
        <v>1341</v>
      </c>
      <c r="D1412" s="12">
        <v>6</v>
      </c>
      <c r="E1412" s="12">
        <v>12</v>
      </c>
      <c r="F1412" s="13">
        <f t="shared" si="25"/>
        <v>1.2799044338022761E-4</v>
      </c>
      <c r="G1412" s="14">
        <v>4173</v>
      </c>
      <c r="H1412" s="12">
        <v>1971</v>
      </c>
      <c r="I1412" s="12">
        <v>2202</v>
      </c>
      <c r="J1412" s="10" t="s">
        <v>1341</v>
      </c>
      <c r="K1412" s="10" t="s">
        <v>6880</v>
      </c>
      <c r="L1412" s="10" t="s">
        <v>6881</v>
      </c>
      <c r="M1412" s="12" t="s">
        <v>6882</v>
      </c>
      <c r="N1412" s="12">
        <v>1517</v>
      </c>
      <c r="O1412" s="15" t="s">
        <v>2349</v>
      </c>
    </row>
    <row r="1413" spans="1:15" x14ac:dyDescent="0.2">
      <c r="A1413" s="10" t="s">
        <v>955</v>
      </c>
      <c r="B1413" s="10">
        <v>20394</v>
      </c>
      <c r="C1413" s="11" t="s">
        <v>1342</v>
      </c>
      <c r="D1413" s="12">
        <v>6</v>
      </c>
      <c r="E1413" s="12">
        <v>99</v>
      </c>
      <c r="F1413" s="13">
        <f t="shared" si="25"/>
        <v>1.0559211578868779E-3</v>
      </c>
      <c r="G1413" s="14">
        <v>2796</v>
      </c>
      <c r="H1413" s="12">
        <v>1353</v>
      </c>
      <c r="I1413" s="12">
        <v>1443</v>
      </c>
      <c r="J1413" s="10" t="s">
        <v>1342</v>
      </c>
      <c r="K1413" s="10" t="s">
        <v>6883</v>
      </c>
      <c r="L1413" s="10" t="s">
        <v>6884</v>
      </c>
      <c r="M1413" s="12" t="s">
        <v>6885</v>
      </c>
      <c r="N1413" s="12">
        <v>1447</v>
      </c>
      <c r="O1413" s="15" t="s">
        <v>2349</v>
      </c>
    </row>
    <row r="1414" spans="1:15" x14ac:dyDescent="0.2">
      <c r="A1414" s="10" t="s">
        <v>955</v>
      </c>
      <c r="B1414" s="10">
        <v>20395</v>
      </c>
      <c r="C1414" s="11" t="s">
        <v>1343</v>
      </c>
      <c r="D1414" s="12">
        <v>16</v>
      </c>
      <c r="E1414" s="12">
        <v>81</v>
      </c>
      <c r="F1414" s="13">
        <f t="shared" si="25"/>
        <v>8.6393549281653641E-4</v>
      </c>
      <c r="G1414" s="14">
        <v>1629</v>
      </c>
      <c r="H1414" s="12">
        <v>740</v>
      </c>
      <c r="I1414" s="12">
        <v>889</v>
      </c>
      <c r="J1414" s="10" t="s">
        <v>1343</v>
      </c>
      <c r="K1414" s="10" t="s">
        <v>6886</v>
      </c>
      <c r="L1414" s="10" t="s">
        <v>6887</v>
      </c>
      <c r="M1414" s="12" t="s">
        <v>6888</v>
      </c>
      <c r="N1414" s="12">
        <v>2166</v>
      </c>
      <c r="O1414" s="15" t="s">
        <v>2349</v>
      </c>
    </row>
    <row r="1415" spans="1:15" x14ac:dyDescent="0.2">
      <c r="A1415" s="10" t="s">
        <v>955</v>
      </c>
      <c r="B1415" s="10">
        <v>20396</v>
      </c>
      <c r="C1415" s="11" t="s">
        <v>1344</v>
      </c>
      <c r="D1415" s="12">
        <v>6</v>
      </c>
      <c r="E1415" s="12">
        <v>8</v>
      </c>
      <c r="F1415" s="13">
        <f t="shared" si="25"/>
        <v>8.532696225348508E-5</v>
      </c>
      <c r="G1415" s="14">
        <v>3259</v>
      </c>
      <c r="H1415" s="12">
        <v>1432</v>
      </c>
      <c r="I1415" s="12">
        <v>1827</v>
      </c>
      <c r="J1415" s="10" t="s">
        <v>6889</v>
      </c>
      <c r="K1415" s="10" t="s">
        <v>6890</v>
      </c>
      <c r="L1415" s="10" t="s">
        <v>6891</v>
      </c>
      <c r="M1415" s="12" t="s">
        <v>6892</v>
      </c>
      <c r="N1415" s="12">
        <v>1682</v>
      </c>
      <c r="O1415" s="15" t="s">
        <v>2349</v>
      </c>
    </row>
    <row r="1416" spans="1:15" x14ac:dyDescent="0.2">
      <c r="A1416" s="10" t="s">
        <v>955</v>
      </c>
      <c r="B1416" s="10">
        <v>20397</v>
      </c>
      <c r="C1416" s="11" t="s">
        <v>1345</v>
      </c>
      <c r="D1416" s="12">
        <v>102</v>
      </c>
      <c r="E1416" s="12">
        <v>347</v>
      </c>
      <c r="F1416" s="13">
        <f t="shared" si="25"/>
        <v>3.7010569877449153E-3</v>
      </c>
      <c r="G1416" s="14">
        <v>40123</v>
      </c>
      <c r="H1416" s="12">
        <v>18602</v>
      </c>
      <c r="I1416" s="12">
        <v>21521</v>
      </c>
      <c r="J1416" s="10" t="s">
        <v>6893</v>
      </c>
      <c r="K1416" s="10" t="s">
        <v>6894</v>
      </c>
      <c r="L1416" s="10" t="s">
        <v>6895</v>
      </c>
      <c r="M1416" s="12" t="s">
        <v>6896</v>
      </c>
      <c r="N1416" s="12">
        <v>2063</v>
      </c>
      <c r="O1416" s="15" t="s">
        <v>2349</v>
      </c>
    </row>
    <row r="1417" spans="1:15" x14ac:dyDescent="0.2">
      <c r="A1417" s="10" t="s">
        <v>955</v>
      </c>
      <c r="B1417" s="10">
        <v>20398</v>
      </c>
      <c r="C1417" s="11" t="s">
        <v>1346</v>
      </c>
      <c r="D1417" s="12">
        <v>13</v>
      </c>
      <c r="E1417" s="12">
        <v>104</v>
      </c>
      <c r="F1417" s="13">
        <f t="shared" si="25"/>
        <v>1.109250509295306E-3</v>
      </c>
      <c r="G1417" s="14">
        <v>4874</v>
      </c>
      <c r="H1417" s="12">
        <v>2360</v>
      </c>
      <c r="I1417" s="12">
        <v>2514</v>
      </c>
      <c r="J1417" s="10" t="s">
        <v>6897</v>
      </c>
      <c r="K1417" s="10" t="s">
        <v>6898</v>
      </c>
      <c r="L1417" s="10" t="s">
        <v>5803</v>
      </c>
      <c r="M1417" s="12" t="s">
        <v>6899</v>
      </c>
      <c r="N1417" s="12">
        <v>1446</v>
      </c>
      <c r="O1417" s="15" t="s">
        <v>2349</v>
      </c>
    </row>
    <row r="1418" spans="1:15" x14ac:dyDescent="0.2">
      <c r="A1418" s="10" t="s">
        <v>955</v>
      </c>
      <c r="B1418" s="10">
        <v>20399</v>
      </c>
      <c r="C1418" s="11" t="s">
        <v>1347</v>
      </c>
      <c r="D1418" s="12">
        <v>24</v>
      </c>
      <c r="E1418" s="12">
        <v>31</v>
      </c>
      <c r="F1418" s="13">
        <f t="shared" si="25"/>
        <v>3.3064197873225465E-4</v>
      </c>
      <c r="G1418" s="14">
        <v>41921</v>
      </c>
      <c r="H1418" s="12">
        <v>19948</v>
      </c>
      <c r="I1418" s="12">
        <v>21973</v>
      </c>
      <c r="J1418" s="10" t="s">
        <v>1347</v>
      </c>
      <c r="K1418" s="10" t="s">
        <v>6662</v>
      </c>
      <c r="L1418" s="10" t="s">
        <v>6225</v>
      </c>
      <c r="M1418" s="12" t="s">
        <v>6900</v>
      </c>
      <c r="N1418" s="12">
        <v>1579</v>
      </c>
      <c r="O1418" s="15" t="s">
        <v>2349</v>
      </c>
    </row>
    <row r="1419" spans="1:15" x14ac:dyDescent="0.2">
      <c r="A1419" s="10" t="s">
        <v>955</v>
      </c>
      <c r="B1419" s="10">
        <v>20400</v>
      </c>
      <c r="C1419" s="11" t="s">
        <v>1348</v>
      </c>
      <c r="D1419" s="12">
        <v>9</v>
      </c>
      <c r="E1419" s="12">
        <v>95</v>
      </c>
      <c r="F1419" s="13">
        <f t="shared" si="25"/>
        <v>1.0132576767601352E-3</v>
      </c>
      <c r="G1419" s="14">
        <v>1713</v>
      </c>
      <c r="H1419" s="12">
        <v>821</v>
      </c>
      <c r="I1419" s="12">
        <v>892</v>
      </c>
      <c r="J1419" s="10" t="s">
        <v>1348</v>
      </c>
      <c r="K1419" s="10" t="s">
        <v>6901</v>
      </c>
      <c r="L1419" s="10" t="s">
        <v>6902</v>
      </c>
      <c r="M1419" s="12" t="s">
        <v>6903</v>
      </c>
      <c r="N1419" s="12">
        <v>1717</v>
      </c>
      <c r="O1419" s="15" t="s">
        <v>2349</v>
      </c>
    </row>
    <row r="1420" spans="1:15" x14ac:dyDescent="0.2">
      <c r="A1420" s="10" t="s">
        <v>955</v>
      </c>
      <c r="B1420" s="10">
        <v>20401</v>
      </c>
      <c r="C1420" s="11" t="s">
        <v>1349</v>
      </c>
      <c r="D1420" s="12">
        <v>75</v>
      </c>
      <c r="E1420" s="12">
        <v>414</v>
      </c>
      <c r="F1420" s="13">
        <f t="shared" si="25"/>
        <v>4.4156702966178527E-3</v>
      </c>
      <c r="G1420" s="14">
        <v>27046</v>
      </c>
      <c r="H1420" s="12">
        <v>13241</v>
      </c>
      <c r="I1420" s="12">
        <v>13805</v>
      </c>
      <c r="J1420" s="10" t="s">
        <v>1349</v>
      </c>
      <c r="K1420" s="10" t="s">
        <v>6904</v>
      </c>
      <c r="L1420" s="10" t="s">
        <v>6905</v>
      </c>
      <c r="M1420" s="10" t="s">
        <v>6906</v>
      </c>
      <c r="N1420" s="10">
        <v>48</v>
      </c>
      <c r="O1420" s="15" t="s">
        <v>2349</v>
      </c>
    </row>
    <row r="1421" spans="1:15" x14ac:dyDescent="0.2">
      <c r="A1421" s="10" t="s">
        <v>955</v>
      </c>
      <c r="B1421" s="10">
        <v>20402</v>
      </c>
      <c r="C1421" s="11" t="s">
        <v>1350</v>
      </c>
      <c r="D1421" s="12">
        <v>6</v>
      </c>
      <c r="E1421" s="12">
        <v>81</v>
      </c>
      <c r="F1421" s="13">
        <f t="shared" si="25"/>
        <v>8.6393549281653641E-4</v>
      </c>
      <c r="G1421" s="14">
        <v>1067</v>
      </c>
      <c r="H1421" s="12">
        <v>518</v>
      </c>
      <c r="I1421" s="12">
        <v>549</v>
      </c>
      <c r="J1421" s="10" t="s">
        <v>1350</v>
      </c>
      <c r="K1421" s="10" t="s">
        <v>6907</v>
      </c>
      <c r="L1421" s="10" t="s">
        <v>6908</v>
      </c>
      <c r="M1421" s="10" t="s">
        <v>6909</v>
      </c>
      <c r="N1421" s="10">
        <v>80</v>
      </c>
      <c r="O1421" s="15" t="s">
        <v>2349</v>
      </c>
    </row>
    <row r="1422" spans="1:15" x14ac:dyDescent="0.2">
      <c r="A1422" s="10" t="s">
        <v>955</v>
      </c>
      <c r="B1422" s="10">
        <v>20403</v>
      </c>
      <c r="C1422" s="11" t="s">
        <v>1351</v>
      </c>
      <c r="D1422" s="12">
        <v>15</v>
      </c>
      <c r="E1422" s="12">
        <v>7</v>
      </c>
      <c r="F1422" s="13">
        <f t="shared" si="25"/>
        <v>7.4661091971799435E-5</v>
      </c>
      <c r="G1422" s="14">
        <v>3751</v>
      </c>
      <c r="H1422" s="12">
        <v>1768</v>
      </c>
      <c r="I1422" s="12">
        <v>1983</v>
      </c>
      <c r="J1422" s="10" t="s">
        <v>1351</v>
      </c>
      <c r="K1422" s="10" t="s">
        <v>6910</v>
      </c>
      <c r="L1422" s="10" t="s">
        <v>6911</v>
      </c>
      <c r="M1422" s="12" t="s">
        <v>6912</v>
      </c>
      <c r="N1422" s="12">
        <v>1518</v>
      </c>
      <c r="O1422" s="15" t="s">
        <v>2349</v>
      </c>
    </row>
    <row r="1423" spans="1:15" x14ac:dyDescent="0.2">
      <c r="A1423" s="10" t="s">
        <v>955</v>
      </c>
      <c r="B1423" s="10">
        <v>20404</v>
      </c>
      <c r="C1423" s="11" t="s">
        <v>1352</v>
      </c>
      <c r="D1423" s="12">
        <v>12</v>
      </c>
      <c r="E1423" s="12">
        <v>62</v>
      </c>
      <c r="F1423" s="13">
        <f t="shared" si="25"/>
        <v>6.6128395746450929E-4</v>
      </c>
      <c r="G1423" s="14">
        <v>761</v>
      </c>
      <c r="H1423" s="12">
        <v>367</v>
      </c>
      <c r="I1423" s="12">
        <v>394</v>
      </c>
      <c r="J1423" s="10" t="s">
        <v>1352</v>
      </c>
      <c r="K1423" s="10" t="s">
        <v>6913</v>
      </c>
      <c r="L1423" s="10" t="s">
        <v>6914</v>
      </c>
      <c r="M1423" s="12" t="s">
        <v>6915</v>
      </c>
      <c r="N1423" s="12">
        <v>2093</v>
      </c>
      <c r="O1423" s="15" t="s">
        <v>2349</v>
      </c>
    </row>
    <row r="1424" spans="1:15" x14ac:dyDescent="0.2">
      <c r="A1424" s="10" t="s">
        <v>955</v>
      </c>
      <c r="B1424" s="10">
        <v>20405</v>
      </c>
      <c r="C1424" s="11" t="s">
        <v>1353</v>
      </c>
      <c r="D1424" s="12">
        <v>10</v>
      </c>
      <c r="E1424" s="12">
        <v>175</v>
      </c>
      <c r="F1424" s="13">
        <f t="shared" si="25"/>
        <v>1.8665272992949859E-3</v>
      </c>
      <c r="G1424" s="14">
        <v>1815</v>
      </c>
      <c r="H1424" s="12">
        <v>829</v>
      </c>
      <c r="I1424" s="12">
        <v>986</v>
      </c>
      <c r="J1424" s="10" t="s">
        <v>6916</v>
      </c>
      <c r="K1424" s="10" t="s">
        <v>6917</v>
      </c>
      <c r="L1424" s="10" t="s">
        <v>6918</v>
      </c>
      <c r="M1424" s="12" t="s">
        <v>6919</v>
      </c>
      <c r="N1424" s="12">
        <v>1896</v>
      </c>
      <c r="O1424" s="15" t="s">
        <v>2349</v>
      </c>
    </row>
    <row r="1425" spans="1:15" x14ac:dyDescent="0.2">
      <c r="A1425" s="10" t="s">
        <v>955</v>
      </c>
      <c r="B1425" s="10">
        <v>20406</v>
      </c>
      <c r="C1425" s="11" t="s">
        <v>1354</v>
      </c>
      <c r="D1425" s="12">
        <v>119</v>
      </c>
      <c r="E1425" s="12">
        <v>284</v>
      </c>
      <c r="F1425" s="13">
        <f t="shared" si="25"/>
        <v>3.0291071599987201E-3</v>
      </c>
      <c r="G1425" s="14">
        <v>21469</v>
      </c>
      <c r="H1425" s="12">
        <v>10373</v>
      </c>
      <c r="I1425" s="12">
        <v>11096</v>
      </c>
      <c r="J1425" s="10" t="s">
        <v>1354</v>
      </c>
      <c r="K1425" s="10" t="s">
        <v>6920</v>
      </c>
      <c r="L1425" s="10" t="s">
        <v>6921</v>
      </c>
      <c r="M1425" s="12" t="s">
        <v>6922</v>
      </c>
      <c r="N1425" s="12">
        <v>1384</v>
      </c>
      <c r="O1425" s="15" t="s">
        <v>2349</v>
      </c>
    </row>
    <row r="1426" spans="1:15" x14ac:dyDescent="0.2">
      <c r="A1426" s="10" t="s">
        <v>955</v>
      </c>
      <c r="B1426" s="10">
        <v>20407</v>
      </c>
      <c r="C1426" s="11" t="s">
        <v>1355</v>
      </c>
      <c r="D1426" s="12">
        <v>56</v>
      </c>
      <c r="E1426" s="12">
        <v>4547</v>
      </c>
      <c r="F1426" s="13">
        <f t="shared" si="25"/>
        <v>4.8497712170824575E-2</v>
      </c>
      <c r="G1426" s="14">
        <v>9578</v>
      </c>
      <c r="H1426" s="12">
        <v>4790</v>
      </c>
      <c r="I1426" s="12">
        <v>4788</v>
      </c>
      <c r="J1426" s="10" t="s">
        <v>1355</v>
      </c>
      <c r="K1426" s="10" t="s">
        <v>6370</v>
      </c>
      <c r="L1426" s="10" t="s">
        <v>6923</v>
      </c>
      <c r="M1426" s="10" t="s">
        <v>6924</v>
      </c>
      <c r="N1426" s="10">
        <v>311</v>
      </c>
      <c r="O1426" s="15" t="s">
        <v>2349</v>
      </c>
    </row>
    <row r="1427" spans="1:15" x14ac:dyDescent="0.2">
      <c r="A1427" s="10" t="s">
        <v>955</v>
      </c>
      <c r="B1427" s="10">
        <v>20408</v>
      </c>
      <c r="C1427" s="11" t="s">
        <v>1356</v>
      </c>
      <c r="D1427" s="12">
        <v>13</v>
      </c>
      <c r="E1427" s="12">
        <v>25</v>
      </c>
      <c r="F1427" s="13">
        <f t="shared" si="25"/>
        <v>2.6664675704214083E-4</v>
      </c>
      <c r="G1427" s="14">
        <v>499</v>
      </c>
      <c r="H1427" s="12">
        <v>246</v>
      </c>
      <c r="I1427" s="12">
        <v>253</v>
      </c>
      <c r="J1427" s="10" t="s">
        <v>6925</v>
      </c>
      <c r="K1427" s="10" t="s">
        <v>6926</v>
      </c>
      <c r="L1427" s="10" t="s">
        <v>6927</v>
      </c>
      <c r="M1427" s="12" t="s">
        <v>6928</v>
      </c>
      <c r="N1427" s="12">
        <v>2294</v>
      </c>
      <c r="O1427" s="15" t="s">
        <v>2349</v>
      </c>
    </row>
    <row r="1428" spans="1:15" x14ac:dyDescent="0.2">
      <c r="A1428" s="10" t="s">
        <v>955</v>
      </c>
      <c r="B1428" s="10">
        <v>20409</v>
      </c>
      <c r="C1428" s="11" t="s">
        <v>1357</v>
      </c>
      <c r="D1428" s="12">
        <v>6</v>
      </c>
      <c r="E1428" s="12">
        <v>17</v>
      </c>
      <c r="F1428" s="13">
        <f t="shared" si="25"/>
        <v>1.8131979478865578E-4</v>
      </c>
      <c r="G1428" s="14">
        <v>8939</v>
      </c>
      <c r="H1428" s="12">
        <v>4139</v>
      </c>
      <c r="I1428" s="12">
        <v>4800</v>
      </c>
      <c r="J1428" s="10" t="s">
        <v>6929</v>
      </c>
      <c r="K1428" s="10" t="s">
        <v>6930</v>
      </c>
      <c r="L1428" s="10" t="s">
        <v>6931</v>
      </c>
      <c r="M1428" s="12" t="s">
        <v>6932</v>
      </c>
      <c r="N1428" s="12">
        <v>1561</v>
      </c>
      <c r="O1428" s="15" t="s">
        <v>2349</v>
      </c>
    </row>
    <row r="1429" spans="1:15" x14ac:dyDescent="0.2">
      <c r="A1429" s="10" t="s">
        <v>955</v>
      </c>
      <c r="B1429" s="10">
        <v>20410</v>
      </c>
      <c r="C1429" s="11" t="s">
        <v>1358</v>
      </c>
      <c r="D1429" s="12">
        <v>12</v>
      </c>
      <c r="E1429" s="12">
        <v>540</v>
      </c>
      <c r="F1429" s="13">
        <f t="shared" si="25"/>
        <v>5.7595699521102422E-3</v>
      </c>
      <c r="G1429" s="14">
        <v>3418</v>
      </c>
      <c r="H1429" s="12">
        <v>1734</v>
      </c>
      <c r="I1429" s="12">
        <v>1684</v>
      </c>
      <c r="J1429" s="10" t="s">
        <v>1358</v>
      </c>
      <c r="K1429" s="10" t="s">
        <v>6933</v>
      </c>
      <c r="L1429" s="10" t="s">
        <v>6934</v>
      </c>
      <c r="M1429" s="12" t="s">
        <v>6935</v>
      </c>
      <c r="N1429" s="12">
        <v>1825</v>
      </c>
      <c r="O1429" s="15" t="s">
        <v>2349</v>
      </c>
    </row>
    <row r="1430" spans="1:15" x14ac:dyDescent="0.2">
      <c r="A1430" s="10" t="s">
        <v>955</v>
      </c>
      <c r="B1430" s="10">
        <v>20411</v>
      </c>
      <c r="C1430" s="11" t="s">
        <v>1359</v>
      </c>
      <c r="D1430" s="12">
        <v>5</v>
      </c>
      <c r="E1430" s="12">
        <v>7</v>
      </c>
      <c r="F1430" s="13">
        <f t="shared" si="25"/>
        <v>7.4661091971799435E-5</v>
      </c>
      <c r="G1430" s="14">
        <v>908</v>
      </c>
      <c r="H1430" s="12">
        <v>429</v>
      </c>
      <c r="I1430" s="12">
        <v>479</v>
      </c>
      <c r="J1430" s="10" t="s">
        <v>1359</v>
      </c>
      <c r="K1430" s="10" t="s">
        <v>6936</v>
      </c>
      <c r="L1430" s="10" t="s">
        <v>6937</v>
      </c>
      <c r="M1430" s="12" t="s">
        <v>6938</v>
      </c>
      <c r="N1430" s="12">
        <v>1561</v>
      </c>
      <c r="O1430" s="15" t="s">
        <v>2349</v>
      </c>
    </row>
    <row r="1431" spans="1:15" x14ac:dyDescent="0.2">
      <c r="A1431" s="10" t="s">
        <v>955</v>
      </c>
      <c r="B1431" s="10">
        <v>20412</v>
      </c>
      <c r="C1431" s="11" t="s">
        <v>1360</v>
      </c>
      <c r="D1431" s="12">
        <v>32</v>
      </c>
      <c r="E1431" s="12">
        <v>389</v>
      </c>
      <c r="F1431" s="13">
        <f t="shared" si="25"/>
        <v>4.1490235395757113E-3</v>
      </c>
      <c r="G1431" s="14">
        <v>3178</v>
      </c>
      <c r="H1431" s="12">
        <v>1554</v>
      </c>
      <c r="I1431" s="12">
        <v>1624</v>
      </c>
      <c r="J1431" s="10" t="s">
        <v>1360</v>
      </c>
      <c r="K1431" s="10" t="s">
        <v>6939</v>
      </c>
      <c r="L1431" s="10" t="s">
        <v>6940</v>
      </c>
      <c r="M1431" s="10" t="s">
        <v>6941</v>
      </c>
      <c r="N1431" s="10">
        <v>325</v>
      </c>
      <c r="O1431" s="15" t="s">
        <v>2349</v>
      </c>
    </row>
    <row r="1432" spans="1:15" x14ac:dyDescent="0.2">
      <c r="A1432" s="10" t="s">
        <v>955</v>
      </c>
      <c r="B1432" s="10">
        <v>20413</v>
      </c>
      <c r="C1432" s="11" t="s">
        <v>1361</v>
      </c>
      <c r="D1432" s="12">
        <v>76</v>
      </c>
      <c r="E1432" s="12">
        <v>512</v>
      </c>
      <c r="F1432" s="13">
        <f t="shared" si="25"/>
        <v>5.4609255842230451E-3</v>
      </c>
      <c r="G1432" s="14">
        <v>50862</v>
      </c>
      <c r="H1432" s="12">
        <v>24854</v>
      </c>
      <c r="I1432" s="12">
        <v>26008</v>
      </c>
      <c r="J1432" s="10" t="s">
        <v>1361</v>
      </c>
      <c r="K1432" s="10" t="s">
        <v>6942</v>
      </c>
      <c r="L1432" s="10" t="s">
        <v>6943</v>
      </c>
      <c r="M1432" s="10" t="s">
        <v>6944</v>
      </c>
      <c r="N1432" s="10">
        <v>220</v>
      </c>
      <c r="O1432" s="15" t="s">
        <v>2349</v>
      </c>
    </row>
    <row r="1433" spans="1:15" x14ac:dyDescent="0.2">
      <c r="A1433" s="10" t="s">
        <v>955</v>
      </c>
      <c r="B1433" s="10">
        <v>20414</v>
      </c>
      <c r="C1433" s="11" t="s">
        <v>1362</v>
      </c>
      <c r="D1433" s="12">
        <v>16</v>
      </c>
      <c r="E1433" s="12">
        <v>275</v>
      </c>
      <c r="F1433" s="13">
        <f t="shared" si="25"/>
        <v>2.9331143274635495E-3</v>
      </c>
      <c r="G1433" s="14">
        <v>11995</v>
      </c>
      <c r="H1433" s="12">
        <v>5890</v>
      </c>
      <c r="I1433" s="12">
        <v>6105</v>
      </c>
      <c r="J1433" s="10" t="s">
        <v>1362</v>
      </c>
      <c r="K1433" s="10" t="s">
        <v>6945</v>
      </c>
      <c r="L1433" s="10" t="s">
        <v>6946</v>
      </c>
      <c r="M1433" s="10" t="s">
        <v>6947</v>
      </c>
      <c r="N1433" s="10">
        <v>280</v>
      </c>
      <c r="O1433" s="15" t="s">
        <v>2349</v>
      </c>
    </row>
    <row r="1434" spans="1:15" x14ac:dyDescent="0.2">
      <c r="A1434" s="10" t="s">
        <v>955</v>
      </c>
      <c r="B1434" s="10">
        <v>20415</v>
      </c>
      <c r="C1434" s="11" t="s">
        <v>1363</v>
      </c>
      <c r="D1434" s="12">
        <v>9</v>
      </c>
      <c r="E1434" s="12">
        <v>167</v>
      </c>
      <c r="F1434" s="13">
        <f t="shared" si="25"/>
        <v>1.781200337041501E-3</v>
      </c>
      <c r="G1434" s="14">
        <v>4878</v>
      </c>
      <c r="H1434" s="12">
        <v>2302</v>
      </c>
      <c r="I1434" s="12">
        <v>2576</v>
      </c>
      <c r="J1434" s="10" t="s">
        <v>1363</v>
      </c>
      <c r="K1434" s="10" t="s">
        <v>6948</v>
      </c>
      <c r="L1434" s="10" t="s">
        <v>6949</v>
      </c>
      <c r="M1434" s="10" t="s">
        <v>6950</v>
      </c>
      <c r="N1434" s="10">
        <v>460</v>
      </c>
      <c r="O1434" s="15" t="s">
        <v>2349</v>
      </c>
    </row>
    <row r="1435" spans="1:15" x14ac:dyDescent="0.2">
      <c r="A1435" s="10" t="s">
        <v>955</v>
      </c>
      <c r="B1435" s="10">
        <v>20416</v>
      </c>
      <c r="C1435" s="11" t="s">
        <v>1364</v>
      </c>
      <c r="D1435" s="12">
        <v>4</v>
      </c>
      <c r="E1435" s="12">
        <v>177</v>
      </c>
      <c r="F1435" s="13">
        <f t="shared" si="25"/>
        <v>1.8878590398583573E-3</v>
      </c>
      <c r="G1435" s="14">
        <v>461</v>
      </c>
      <c r="H1435" s="12">
        <v>224</v>
      </c>
      <c r="I1435" s="12">
        <v>237</v>
      </c>
      <c r="J1435" s="10" t="s">
        <v>1364</v>
      </c>
      <c r="K1435" s="10" t="s">
        <v>6951</v>
      </c>
      <c r="L1435" s="10" t="s">
        <v>6952</v>
      </c>
      <c r="M1435" s="12" t="s">
        <v>6953</v>
      </c>
      <c r="N1435" s="12">
        <v>1914</v>
      </c>
      <c r="O1435" s="15" t="s">
        <v>2349</v>
      </c>
    </row>
    <row r="1436" spans="1:15" x14ac:dyDescent="0.2">
      <c r="A1436" s="10" t="s">
        <v>955</v>
      </c>
      <c r="B1436" s="10">
        <v>20417</v>
      </c>
      <c r="C1436" s="11" t="s">
        <v>1365</v>
      </c>
      <c r="D1436" s="12">
        <v>37</v>
      </c>
      <c r="E1436" s="12">
        <v>324</v>
      </c>
      <c r="F1436" s="13">
        <f t="shared" si="25"/>
        <v>3.4557419712661457E-3</v>
      </c>
      <c r="G1436" s="14">
        <v>9682</v>
      </c>
      <c r="H1436" s="12">
        <v>4588</v>
      </c>
      <c r="I1436" s="12">
        <v>5094</v>
      </c>
      <c r="J1436" s="10" t="s">
        <v>1365</v>
      </c>
      <c r="K1436" s="10" t="s">
        <v>6954</v>
      </c>
      <c r="L1436" s="10" t="s">
        <v>6955</v>
      </c>
      <c r="M1436" s="10" t="s">
        <v>6956</v>
      </c>
      <c r="N1436" s="10">
        <v>38</v>
      </c>
      <c r="O1436" s="15" t="s">
        <v>2349</v>
      </c>
    </row>
    <row r="1437" spans="1:15" x14ac:dyDescent="0.2">
      <c r="A1437" s="10" t="s">
        <v>955</v>
      </c>
      <c r="B1437" s="10">
        <v>20418</v>
      </c>
      <c r="C1437" s="11" t="s">
        <v>1366</v>
      </c>
      <c r="D1437" s="12">
        <v>27</v>
      </c>
      <c r="E1437" s="12">
        <v>730</v>
      </c>
      <c r="F1437" s="13">
        <f t="shared" si="25"/>
        <v>7.786085305630513E-3</v>
      </c>
      <c r="G1437" s="14">
        <v>11735</v>
      </c>
      <c r="H1437" s="12">
        <v>5660</v>
      </c>
      <c r="I1437" s="12">
        <v>6075</v>
      </c>
      <c r="J1437" s="10" t="s">
        <v>6957</v>
      </c>
      <c r="K1437" s="10" t="s">
        <v>6958</v>
      </c>
      <c r="L1437" s="10" t="s">
        <v>6959</v>
      </c>
      <c r="M1437" s="10" t="s">
        <v>6960</v>
      </c>
      <c r="N1437" s="10">
        <v>159</v>
      </c>
      <c r="O1437" s="15" t="s">
        <v>2349</v>
      </c>
    </row>
    <row r="1438" spans="1:15" x14ac:dyDescent="0.2">
      <c r="A1438" s="10" t="s">
        <v>955</v>
      </c>
      <c r="B1438" s="10">
        <v>20419</v>
      </c>
      <c r="C1438" s="11" t="s">
        <v>1367</v>
      </c>
      <c r="D1438" s="12">
        <v>6</v>
      </c>
      <c r="E1438" s="12">
        <v>54</v>
      </c>
      <c r="F1438" s="13">
        <f t="shared" si="25"/>
        <v>5.7595699521102424E-4</v>
      </c>
      <c r="G1438" s="14">
        <v>592</v>
      </c>
      <c r="H1438" s="12">
        <v>278</v>
      </c>
      <c r="I1438" s="12">
        <v>314</v>
      </c>
      <c r="J1438" s="10" t="s">
        <v>1367</v>
      </c>
      <c r="K1438" s="10" t="s">
        <v>6961</v>
      </c>
      <c r="L1438" s="10" t="s">
        <v>6962</v>
      </c>
      <c r="M1438" s="12" t="s">
        <v>6963</v>
      </c>
      <c r="N1438" s="12">
        <v>2109</v>
      </c>
      <c r="O1438" s="15" t="s">
        <v>2349</v>
      </c>
    </row>
    <row r="1439" spans="1:15" x14ac:dyDescent="0.2">
      <c r="A1439" s="10" t="s">
        <v>955</v>
      </c>
      <c r="B1439" s="10">
        <v>20420</v>
      </c>
      <c r="C1439" s="11" t="s">
        <v>1368</v>
      </c>
      <c r="D1439" s="12">
        <v>9</v>
      </c>
      <c r="E1439" s="12">
        <v>50</v>
      </c>
      <c r="F1439" s="13">
        <f t="shared" si="25"/>
        <v>5.3329351408428166E-4</v>
      </c>
      <c r="G1439" s="14">
        <v>1679</v>
      </c>
      <c r="H1439" s="12">
        <v>760</v>
      </c>
      <c r="I1439" s="12">
        <v>919</v>
      </c>
      <c r="J1439" s="10" t="s">
        <v>1368</v>
      </c>
      <c r="K1439" s="10" t="s">
        <v>6964</v>
      </c>
      <c r="L1439" s="10" t="s">
        <v>6965</v>
      </c>
      <c r="M1439" s="12" t="s">
        <v>6966</v>
      </c>
      <c r="N1439" s="12">
        <v>2260</v>
      </c>
      <c r="O1439" s="15" t="s">
        <v>2349</v>
      </c>
    </row>
    <row r="1440" spans="1:15" x14ac:dyDescent="0.2">
      <c r="A1440" s="10" t="s">
        <v>955</v>
      </c>
      <c r="B1440" s="10">
        <v>20421</v>
      </c>
      <c r="C1440" s="11" t="s">
        <v>1369</v>
      </c>
      <c r="D1440" s="12">
        <v>12</v>
      </c>
      <c r="E1440" s="12">
        <v>148</v>
      </c>
      <c r="F1440" s="13">
        <f t="shared" si="25"/>
        <v>1.5785488016894739E-3</v>
      </c>
      <c r="G1440" s="14">
        <v>4690</v>
      </c>
      <c r="H1440" s="12">
        <v>2278</v>
      </c>
      <c r="I1440" s="12">
        <v>2412</v>
      </c>
      <c r="J1440" s="10" t="s">
        <v>1369</v>
      </c>
      <c r="K1440" s="10" t="s">
        <v>6967</v>
      </c>
      <c r="L1440" s="10" t="s">
        <v>6968</v>
      </c>
      <c r="M1440" s="10" t="s">
        <v>6969</v>
      </c>
      <c r="N1440" s="10">
        <v>57</v>
      </c>
      <c r="O1440" s="15" t="s">
        <v>2349</v>
      </c>
    </row>
    <row r="1441" spans="1:15" x14ac:dyDescent="0.2">
      <c r="A1441" s="10" t="s">
        <v>955</v>
      </c>
      <c r="B1441" s="10">
        <v>20422</v>
      </c>
      <c r="C1441" s="11" t="s">
        <v>1370</v>
      </c>
      <c r="D1441" s="12">
        <v>11</v>
      </c>
      <c r="E1441" s="12">
        <v>43</v>
      </c>
      <c r="F1441" s="13">
        <f t="shared" si="25"/>
        <v>4.5863242211248228E-4</v>
      </c>
      <c r="G1441" s="14">
        <v>603</v>
      </c>
      <c r="H1441" s="12">
        <v>276</v>
      </c>
      <c r="I1441" s="12">
        <v>327</v>
      </c>
      <c r="J1441" s="10" t="s">
        <v>1370</v>
      </c>
      <c r="K1441" s="10" t="s">
        <v>6970</v>
      </c>
      <c r="L1441" s="10" t="s">
        <v>6971</v>
      </c>
      <c r="M1441" s="12" t="s">
        <v>6972</v>
      </c>
      <c r="N1441" s="12">
        <v>2160</v>
      </c>
      <c r="O1441" s="15" t="s">
        <v>2349</v>
      </c>
    </row>
    <row r="1442" spans="1:15" x14ac:dyDescent="0.2">
      <c r="A1442" s="10" t="s">
        <v>955</v>
      </c>
      <c r="B1442" s="10">
        <v>20423</v>
      </c>
      <c r="C1442" s="11" t="s">
        <v>1371</v>
      </c>
      <c r="D1442" s="12">
        <v>24</v>
      </c>
      <c r="E1442" s="12">
        <v>77</v>
      </c>
      <c r="F1442" s="13">
        <f t="shared" si="25"/>
        <v>8.2127201168979383E-4</v>
      </c>
      <c r="G1442" s="14">
        <v>453</v>
      </c>
      <c r="H1442" s="12">
        <v>219</v>
      </c>
      <c r="I1442" s="12">
        <v>234</v>
      </c>
      <c r="J1442" s="10" t="s">
        <v>1371</v>
      </c>
      <c r="K1442" s="10" t="s">
        <v>6973</v>
      </c>
      <c r="L1442" s="10" t="s">
        <v>6974</v>
      </c>
      <c r="M1442" s="12" t="s">
        <v>6975</v>
      </c>
      <c r="N1442" s="12">
        <v>2342</v>
      </c>
      <c r="O1442" s="15" t="s">
        <v>2349</v>
      </c>
    </row>
    <row r="1443" spans="1:15" x14ac:dyDescent="0.2">
      <c r="A1443" s="10" t="s">
        <v>955</v>
      </c>
      <c r="B1443" s="10">
        <v>20424</v>
      </c>
      <c r="C1443" s="11" t="s">
        <v>1372</v>
      </c>
      <c r="D1443" s="12">
        <v>32</v>
      </c>
      <c r="E1443" s="12">
        <v>145</v>
      </c>
      <c r="F1443" s="13">
        <f t="shared" si="25"/>
        <v>1.5465511908444171E-3</v>
      </c>
      <c r="G1443" s="14">
        <v>3793</v>
      </c>
      <c r="H1443" s="12">
        <v>1835</v>
      </c>
      <c r="I1443" s="12">
        <v>1958</v>
      </c>
      <c r="J1443" s="10" t="s">
        <v>1372</v>
      </c>
      <c r="K1443" s="10" t="s">
        <v>6976</v>
      </c>
      <c r="L1443" s="10" t="s">
        <v>6977</v>
      </c>
      <c r="M1443" s="12" t="s">
        <v>6978</v>
      </c>
      <c r="N1443" s="12">
        <v>2494</v>
      </c>
      <c r="O1443" s="15" t="s">
        <v>2349</v>
      </c>
    </row>
    <row r="1444" spans="1:15" x14ac:dyDescent="0.2">
      <c r="A1444" s="10" t="s">
        <v>955</v>
      </c>
      <c r="B1444" s="10">
        <v>20425</v>
      </c>
      <c r="C1444" s="11" t="s">
        <v>1373</v>
      </c>
      <c r="D1444" s="12">
        <v>5</v>
      </c>
      <c r="E1444" s="12">
        <v>56</v>
      </c>
      <c r="F1444" s="13">
        <f t="shared" si="25"/>
        <v>5.9728873577439548E-4</v>
      </c>
      <c r="G1444" s="14">
        <v>2058</v>
      </c>
      <c r="H1444" s="12">
        <v>1028</v>
      </c>
      <c r="I1444" s="12">
        <v>1030</v>
      </c>
      <c r="J1444" s="10" t="s">
        <v>1373</v>
      </c>
      <c r="K1444" s="10" t="s">
        <v>6979</v>
      </c>
      <c r="L1444" s="10" t="s">
        <v>6861</v>
      </c>
      <c r="M1444" s="12" t="s">
        <v>6980</v>
      </c>
      <c r="N1444" s="12">
        <v>2037</v>
      </c>
      <c r="O1444" s="15" t="s">
        <v>2349</v>
      </c>
    </row>
    <row r="1445" spans="1:15" x14ac:dyDescent="0.2">
      <c r="A1445" s="10" t="s">
        <v>955</v>
      </c>
      <c r="B1445" s="10">
        <v>20426</v>
      </c>
      <c r="C1445" s="11" t="s">
        <v>1374</v>
      </c>
      <c r="D1445" s="12">
        <v>35</v>
      </c>
      <c r="E1445" s="12">
        <v>233</v>
      </c>
      <c r="F1445" s="13">
        <f t="shared" si="25"/>
        <v>2.485147775632753E-3</v>
      </c>
      <c r="G1445" s="14">
        <v>8967</v>
      </c>
      <c r="H1445" s="12">
        <v>4323</v>
      </c>
      <c r="I1445" s="12">
        <v>4644</v>
      </c>
      <c r="J1445" s="10" t="s">
        <v>1374</v>
      </c>
      <c r="K1445" s="10" t="s">
        <v>6981</v>
      </c>
      <c r="L1445" s="10" t="s">
        <v>6982</v>
      </c>
      <c r="M1445" s="12" t="s">
        <v>6983</v>
      </c>
      <c r="N1445" s="12">
        <v>1992</v>
      </c>
      <c r="O1445" s="15" t="s">
        <v>2349</v>
      </c>
    </row>
    <row r="1446" spans="1:15" x14ac:dyDescent="0.2">
      <c r="A1446" s="10" t="s">
        <v>955</v>
      </c>
      <c r="B1446" s="10">
        <v>20427</v>
      </c>
      <c r="C1446" s="11" t="s">
        <v>1375</v>
      </c>
      <c r="D1446" s="12">
        <v>29</v>
      </c>
      <c r="E1446" s="12">
        <v>155</v>
      </c>
      <c r="F1446" s="13">
        <f t="shared" si="25"/>
        <v>1.6532098936612733E-3</v>
      </c>
      <c r="G1446" s="14">
        <v>16706</v>
      </c>
      <c r="H1446" s="12">
        <v>8080</v>
      </c>
      <c r="I1446" s="12">
        <v>8626</v>
      </c>
      <c r="J1446" s="10" t="s">
        <v>1375</v>
      </c>
      <c r="K1446" s="10" t="s">
        <v>6984</v>
      </c>
      <c r="L1446" s="10" t="s">
        <v>6985</v>
      </c>
      <c r="M1446" s="10" t="s">
        <v>6986</v>
      </c>
      <c r="N1446" s="10">
        <v>237</v>
      </c>
      <c r="O1446" s="15" t="s">
        <v>2349</v>
      </c>
    </row>
    <row r="1447" spans="1:15" x14ac:dyDescent="0.2">
      <c r="A1447" s="10" t="s">
        <v>955</v>
      </c>
      <c r="B1447" s="10">
        <v>20428</v>
      </c>
      <c r="C1447" s="11" t="s">
        <v>1376</v>
      </c>
      <c r="D1447" s="12">
        <v>7</v>
      </c>
      <c r="E1447" s="12">
        <v>161</v>
      </c>
      <c r="F1447" s="13">
        <f t="shared" si="25"/>
        <v>1.7172051153513872E-3</v>
      </c>
      <c r="G1447" s="14">
        <v>2224</v>
      </c>
      <c r="H1447" s="12">
        <v>1134</v>
      </c>
      <c r="I1447" s="12">
        <v>1090</v>
      </c>
      <c r="J1447" s="10" t="s">
        <v>1376</v>
      </c>
      <c r="K1447" s="10" t="s">
        <v>6987</v>
      </c>
      <c r="L1447" s="10" t="s">
        <v>6988</v>
      </c>
      <c r="M1447" s="12" t="s">
        <v>6989</v>
      </c>
      <c r="N1447" s="12">
        <v>2128</v>
      </c>
      <c r="O1447" s="15" t="s">
        <v>2349</v>
      </c>
    </row>
    <row r="1448" spans="1:15" x14ac:dyDescent="0.2">
      <c r="A1448" s="10" t="s">
        <v>955</v>
      </c>
      <c r="B1448" s="10">
        <v>20429</v>
      </c>
      <c r="C1448" s="11" t="s">
        <v>1377</v>
      </c>
      <c r="D1448" s="12">
        <v>10</v>
      </c>
      <c r="E1448" s="12">
        <v>52</v>
      </c>
      <c r="F1448" s="13">
        <f t="shared" si="25"/>
        <v>5.54625254647653E-4</v>
      </c>
      <c r="G1448" s="14">
        <v>1516</v>
      </c>
      <c r="H1448" s="12">
        <v>736</v>
      </c>
      <c r="I1448" s="12">
        <v>780</v>
      </c>
      <c r="J1448" s="10" t="s">
        <v>1377</v>
      </c>
      <c r="K1448" s="10" t="s">
        <v>6990</v>
      </c>
      <c r="L1448" s="10" t="s">
        <v>6991</v>
      </c>
      <c r="M1448" s="12" t="s">
        <v>6992</v>
      </c>
      <c r="N1448" s="12">
        <v>1461</v>
      </c>
      <c r="O1448" s="15" t="s">
        <v>2349</v>
      </c>
    </row>
    <row r="1449" spans="1:15" x14ac:dyDescent="0.2">
      <c r="A1449" s="10" t="s">
        <v>955</v>
      </c>
      <c r="B1449" s="10">
        <v>20430</v>
      </c>
      <c r="C1449" s="11" t="s">
        <v>1378</v>
      </c>
      <c r="D1449" s="12">
        <v>4</v>
      </c>
      <c r="E1449" s="12">
        <v>37</v>
      </c>
      <c r="F1449" s="13">
        <f t="shared" si="25"/>
        <v>3.9463720042236846E-4</v>
      </c>
      <c r="G1449" s="14">
        <v>317</v>
      </c>
      <c r="H1449" s="12">
        <v>154</v>
      </c>
      <c r="I1449" s="12">
        <v>163</v>
      </c>
      <c r="J1449" s="10" t="s">
        <v>1378</v>
      </c>
      <c r="K1449" s="10" t="s">
        <v>6993</v>
      </c>
      <c r="L1449" s="10" t="s">
        <v>6994</v>
      </c>
      <c r="M1449" s="12" t="s">
        <v>6995</v>
      </c>
      <c r="N1449" s="12">
        <v>1610</v>
      </c>
      <c r="O1449" s="15" t="s">
        <v>2349</v>
      </c>
    </row>
    <row r="1450" spans="1:15" x14ac:dyDescent="0.2">
      <c r="A1450" s="10" t="s">
        <v>955</v>
      </c>
      <c r="B1450" s="10">
        <v>20431</v>
      </c>
      <c r="C1450" s="11" t="s">
        <v>1379</v>
      </c>
      <c r="D1450" s="12">
        <v>6</v>
      </c>
      <c r="E1450" s="12">
        <v>371</v>
      </c>
      <c r="F1450" s="13">
        <f t="shared" si="25"/>
        <v>3.9570378745053701E-3</v>
      </c>
      <c r="G1450" s="14">
        <v>1830</v>
      </c>
      <c r="H1450" s="12">
        <v>891</v>
      </c>
      <c r="I1450" s="12">
        <v>939</v>
      </c>
      <c r="J1450" s="10" t="s">
        <v>1379</v>
      </c>
      <c r="K1450" s="10" t="s">
        <v>6996</v>
      </c>
      <c r="L1450" s="10" t="s">
        <v>6997</v>
      </c>
      <c r="M1450" s="10" t="s">
        <v>6998</v>
      </c>
      <c r="N1450" s="10">
        <v>600</v>
      </c>
      <c r="O1450" s="15" t="s">
        <v>2349</v>
      </c>
    </row>
    <row r="1451" spans="1:15" x14ac:dyDescent="0.2">
      <c r="A1451" s="10" t="s">
        <v>955</v>
      </c>
      <c r="B1451" s="10">
        <v>20432</v>
      </c>
      <c r="C1451" s="11" t="s">
        <v>1380</v>
      </c>
      <c r="D1451" s="12">
        <v>3</v>
      </c>
      <c r="E1451" s="12">
        <v>13</v>
      </c>
      <c r="F1451" s="13">
        <f t="shared" si="25"/>
        <v>1.3865631366191325E-4</v>
      </c>
      <c r="G1451" s="14">
        <v>903</v>
      </c>
      <c r="H1451" s="12">
        <v>443</v>
      </c>
      <c r="I1451" s="12">
        <v>460</v>
      </c>
      <c r="J1451" s="10" t="s">
        <v>1380</v>
      </c>
      <c r="K1451" s="10" t="s">
        <v>6999</v>
      </c>
      <c r="L1451" s="10" t="s">
        <v>7000</v>
      </c>
      <c r="M1451" s="12" t="s">
        <v>7001</v>
      </c>
      <c r="N1451" s="12">
        <v>1102</v>
      </c>
      <c r="O1451" s="15" t="s">
        <v>2349</v>
      </c>
    </row>
    <row r="1452" spans="1:15" x14ac:dyDescent="0.2">
      <c r="A1452" s="10" t="s">
        <v>955</v>
      </c>
      <c r="B1452" s="10">
        <v>20433</v>
      </c>
      <c r="C1452" s="11" t="s">
        <v>1381</v>
      </c>
      <c r="D1452" s="12">
        <v>8</v>
      </c>
      <c r="E1452" s="12">
        <v>35</v>
      </c>
      <c r="F1452" s="13">
        <f t="shared" si="25"/>
        <v>3.7330545985899717E-4</v>
      </c>
      <c r="G1452" s="14">
        <v>2694</v>
      </c>
      <c r="H1452" s="12">
        <v>1222</v>
      </c>
      <c r="I1452" s="12">
        <v>1472</v>
      </c>
      <c r="J1452" s="10" t="s">
        <v>1381</v>
      </c>
      <c r="K1452" s="10" t="s">
        <v>7002</v>
      </c>
      <c r="L1452" s="10" t="s">
        <v>7003</v>
      </c>
      <c r="M1452" s="12" t="s">
        <v>7004</v>
      </c>
      <c r="N1452" s="12">
        <v>1280</v>
      </c>
      <c r="O1452" s="15" t="s">
        <v>2349</v>
      </c>
    </row>
    <row r="1453" spans="1:15" x14ac:dyDescent="0.2">
      <c r="A1453" s="10" t="s">
        <v>955</v>
      </c>
      <c r="B1453" s="10">
        <v>20434</v>
      </c>
      <c r="C1453" s="11" t="s">
        <v>1382</v>
      </c>
      <c r="D1453" s="12">
        <v>31</v>
      </c>
      <c r="E1453" s="12">
        <v>37</v>
      </c>
      <c r="F1453" s="13">
        <f t="shared" si="25"/>
        <v>3.9463720042236846E-4</v>
      </c>
      <c r="G1453" s="14">
        <v>3985</v>
      </c>
      <c r="H1453" s="12">
        <v>1790</v>
      </c>
      <c r="I1453" s="12">
        <v>2195</v>
      </c>
      <c r="J1453" s="10" t="s">
        <v>1382</v>
      </c>
      <c r="K1453" s="10" t="s">
        <v>6181</v>
      </c>
      <c r="L1453" s="10" t="s">
        <v>7005</v>
      </c>
      <c r="M1453" s="12" t="s">
        <v>7006</v>
      </c>
      <c r="N1453" s="12">
        <v>1906</v>
      </c>
      <c r="O1453" s="15" t="s">
        <v>2349</v>
      </c>
    </row>
    <row r="1454" spans="1:15" x14ac:dyDescent="0.2">
      <c r="A1454" s="10" t="s">
        <v>955</v>
      </c>
      <c r="B1454" s="10">
        <v>20435</v>
      </c>
      <c r="C1454" s="11" t="s">
        <v>1383</v>
      </c>
      <c r="D1454" s="12">
        <v>17</v>
      </c>
      <c r="E1454" s="12">
        <v>84</v>
      </c>
      <c r="F1454" s="13">
        <f t="shared" si="25"/>
        <v>8.9593310366159321E-4</v>
      </c>
      <c r="G1454" s="14">
        <v>3576</v>
      </c>
      <c r="H1454" s="12">
        <v>1737</v>
      </c>
      <c r="I1454" s="12">
        <v>1839</v>
      </c>
      <c r="J1454" s="10" t="s">
        <v>1383</v>
      </c>
      <c r="K1454" s="10" t="s">
        <v>7007</v>
      </c>
      <c r="L1454" s="10" t="s">
        <v>7008</v>
      </c>
      <c r="M1454" s="12" t="s">
        <v>7009</v>
      </c>
      <c r="N1454" s="12">
        <v>1823</v>
      </c>
      <c r="O1454" s="15" t="s">
        <v>2349</v>
      </c>
    </row>
    <row r="1455" spans="1:15" x14ac:dyDescent="0.2">
      <c r="A1455" s="10" t="s">
        <v>955</v>
      </c>
      <c r="B1455" s="10">
        <v>20436</v>
      </c>
      <c r="C1455" s="11" t="s">
        <v>1384</v>
      </c>
      <c r="D1455" s="12">
        <v>4</v>
      </c>
      <c r="E1455" s="12">
        <v>35</v>
      </c>
      <c r="F1455" s="13">
        <f t="shared" si="25"/>
        <v>3.7330545985899717E-4</v>
      </c>
      <c r="G1455" s="14">
        <v>896</v>
      </c>
      <c r="H1455" s="12">
        <v>432</v>
      </c>
      <c r="I1455" s="12">
        <v>464</v>
      </c>
      <c r="J1455" s="10" t="s">
        <v>1384</v>
      </c>
      <c r="K1455" s="10" t="s">
        <v>7010</v>
      </c>
      <c r="L1455" s="10" t="s">
        <v>7011</v>
      </c>
      <c r="M1455" s="12" t="s">
        <v>7012</v>
      </c>
      <c r="N1455" s="12">
        <v>1502</v>
      </c>
      <c r="O1455" s="15" t="s">
        <v>2349</v>
      </c>
    </row>
    <row r="1456" spans="1:15" x14ac:dyDescent="0.2">
      <c r="A1456" s="10" t="s">
        <v>955</v>
      </c>
      <c r="B1456" s="10">
        <v>20437</v>
      </c>
      <c r="C1456" s="11" t="s">
        <v>1385</v>
      </c>
      <c r="D1456" s="12">
        <v>37</v>
      </c>
      <c r="E1456" s="12">
        <v>153</v>
      </c>
      <c r="F1456" s="13">
        <f t="shared" si="25"/>
        <v>1.631878153097902E-3</v>
      </c>
      <c r="G1456" s="14">
        <v>9653</v>
      </c>
      <c r="H1456" s="12">
        <v>4575</v>
      </c>
      <c r="I1456" s="12">
        <v>5078</v>
      </c>
      <c r="J1456" s="10" t="s">
        <v>1385</v>
      </c>
      <c r="K1456" s="10" t="s">
        <v>7013</v>
      </c>
      <c r="L1456" s="10" t="s">
        <v>7014</v>
      </c>
      <c r="M1456" s="12" t="s">
        <v>7015</v>
      </c>
      <c r="N1456" s="12">
        <v>2239</v>
      </c>
      <c r="O1456" s="15" t="s">
        <v>2349</v>
      </c>
    </row>
    <row r="1457" spans="1:15" x14ac:dyDescent="0.2">
      <c r="A1457" s="10" t="s">
        <v>955</v>
      </c>
      <c r="B1457" s="10">
        <v>20438</v>
      </c>
      <c r="C1457" s="11" t="s">
        <v>1386</v>
      </c>
      <c r="D1457" s="12">
        <v>14</v>
      </c>
      <c r="E1457" s="12">
        <v>24</v>
      </c>
      <c r="F1457" s="13">
        <f t="shared" si="25"/>
        <v>2.5598088676045521E-4</v>
      </c>
      <c r="G1457" s="14">
        <v>1839</v>
      </c>
      <c r="H1457" s="12">
        <v>924</v>
      </c>
      <c r="I1457" s="12">
        <v>915</v>
      </c>
      <c r="J1457" s="10" t="s">
        <v>1386</v>
      </c>
      <c r="K1457" s="10" t="s">
        <v>7016</v>
      </c>
      <c r="L1457" s="10" t="s">
        <v>7017</v>
      </c>
      <c r="M1457" s="12" t="s">
        <v>7018</v>
      </c>
      <c r="N1457" s="12">
        <v>1144</v>
      </c>
      <c r="O1457" s="15" t="s">
        <v>2349</v>
      </c>
    </row>
    <row r="1458" spans="1:15" x14ac:dyDescent="0.2">
      <c r="A1458" s="10" t="s">
        <v>955</v>
      </c>
      <c r="B1458" s="10">
        <v>20439</v>
      </c>
      <c r="C1458" s="11" t="s">
        <v>1387</v>
      </c>
      <c r="D1458" s="12">
        <v>107</v>
      </c>
      <c r="E1458" s="12">
        <v>521</v>
      </c>
      <c r="F1458" s="13">
        <f t="shared" si="25"/>
        <v>5.5569184167582157E-3</v>
      </c>
      <c r="G1458" s="14">
        <v>25347</v>
      </c>
      <c r="H1458" s="12">
        <v>12364</v>
      </c>
      <c r="I1458" s="12">
        <v>12983</v>
      </c>
      <c r="J1458" s="10" t="s">
        <v>1387</v>
      </c>
      <c r="K1458" s="10" t="s">
        <v>7019</v>
      </c>
      <c r="L1458" s="10" t="s">
        <v>7020</v>
      </c>
      <c r="M1458" s="10" t="s">
        <v>7021</v>
      </c>
      <c r="N1458" s="10">
        <v>32</v>
      </c>
      <c r="O1458" s="15" t="s">
        <v>2349</v>
      </c>
    </row>
    <row r="1459" spans="1:15" x14ac:dyDescent="0.2">
      <c r="A1459" s="10" t="s">
        <v>955</v>
      </c>
      <c r="B1459" s="10">
        <v>20440</v>
      </c>
      <c r="C1459" s="11" t="s">
        <v>1388</v>
      </c>
      <c r="D1459" s="12">
        <v>3</v>
      </c>
      <c r="E1459" s="12">
        <v>114</v>
      </c>
      <c r="F1459" s="13">
        <f t="shared" si="25"/>
        <v>1.2159092121121623E-3</v>
      </c>
      <c r="G1459" s="14">
        <v>812</v>
      </c>
      <c r="H1459" s="12">
        <v>396</v>
      </c>
      <c r="I1459" s="12">
        <v>416</v>
      </c>
      <c r="J1459" s="10" t="s">
        <v>1388</v>
      </c>
      <c r="K1459" s="10" t="s">
        <v>7022</v>
      </c>
      <c r="L1459" s="10" t="s">
        <v>7023</v>
      </c>
      <c r="M1459" s="10" t="s">
        <v>7024</v>
      </c>
      <c r="N1459" s="10">
        <v>478</v>
      </c>
      <c r="O1459" s="15" t="s">
        <v>2349</v>
      </c>
    </row>
    <row r="1460" spans="1:15" x14ac:dyDescent="0.2">
      <c r="A1460" s="10" t="s">
        <v>955</v>
      </c>
      <c r="B1460" s="10">
        <v>20441</v>
      </c>
      <c r="C1460" s="11" t="s">
        <v>1389</v>
      </c>
      <c r="D1460" s="12">
        <v>17</v>
      </c>
      <c r="E1460" s="12">
        <v>86</v>
      </c>
      <c r="F1460" s="13">
        <f t="shared" si="25"/>
        <v>9.1726484422496456E-4</v>
      </c>
      <c r="G1460" s="14">
        <v>9234</v>
      </c>
      <c r="H1460" s="12">
        <v>4560</v>
      </c>
      <c r="I1460" s="12">
        <v>4674</v>
      </c>
      <c r="J1460" s="10" t="s">
        <v>1389</v>
      </c>
      <c r="K1460" s="10" t="s">
        <v>7025</v>
      </c>
      <c r="L1460" s="10" t="s">
        <v>7026</v>
      </c>
      <c r="M1460" s="10" t="s">
        <v>7027</v>
      </c>
      <c r="N1460" s="10">
        <v>10</v>
      </c>
      <c r="O1460" s="15" t="s">
        <v>2349</v>
      </c>
    </row>
    <row r="1461" spans="1:15" x14ac:dyDescent="0.2">
      <c r="A1461" s="10" t="s">
        <v>955</v>
      </c>
      <c r="B1461" s="10">
        <v>20442</v>
      </c>
      <c r="C1461" s="11" t="s">
        <v>1390</v>
      </c>
      <c r="D1461" s="12">
        <v>3</v>
      </c>
      <c r="E1461" s="12">
        <v>48</v>
      </c>
      <c r="F1461" s="13">
        <f t="shared" si="25"/>
        <v>5.1196177352091042E-4</v>
      </c>
      <c r="G1461" s="14">
        <v>250</v>
      </c>
      <c r="H1461" s="12">
        <v>112</v>
      </c>
      <c r="I1461" s="12">
        <v>138</v>
      </c>
      <c r="J1461" s="10" t="s">
        <v>1390</v>
      </c>
      <c r="K1461" s="10" t="s">
        <v>6049</v>
      </c>
      <c r="L1461" s="10" t="s">
        <v>7028</v>
      </c>
      <c r="M1461" s="12" t="s">
        <v>7029</v>
      </c>
      <c r="N1461" s="12">
        <v>1853</v>
      </c>
      <c r="O1461" s="15" t="s">
        <v>2349</v>
      </c>
    </row>
    <row r="1462" spans="1:15" x14ac:dyDescent="0.2">
      <c r="A1462" s="10" t="s">
        <v>955</v>
      </c>
      <c r="B1462" s="10">
        <v>20443</v>
      </c>
      <c r="C1462" s="11" t="s">
        <v>1391</v>
      </c>
      <c r="D1462" s="12">
        <v>5</v>
      </c>
      <c r="E1462" s="12">
        <v>88</v>
      </c>
      <c r="F1462" s="13">
        <f t="shared" si="25"/>
        <v>9.3859658478833579E-4</v>
      </c>
      <c r="G1462" s="14">
        <v>434</v>
      </c>
      <c r="H1462" s="12">
        <v>199</v>
      </c>
      <c r="I1462" s="12">
        <v>235</v>
      </c>
      <c r="J1462" s="10" t="s">
        <v>1391</v>
      </c>
      <c r="K1462" s="10" t="s">
        <v>5830</v>
      </c>
      <c r="L1462" s="10" t="s">
        <v>7030</v>
      </c>
      <c r="M1462" s="12" t="s">
        <v>7031</v>
      </c>
      <c r="N1462" s="12">
        <v>1977</v>
      </c>
      <c r="O1462" s="15" t="s">
        <v>2349</v>
      </c>
    </row>
    <row r="1463" spans="1:15" x14ac:dyDescent="0.2">
      <c r="A1463" s="10" t="s">
        <v>955</v>
      </c>
      <c r="B1463" s="10">
        <v>20444</v>
      </c>
      <c r="C1463" s="11" t="s">
        <v>1392</v>
      </c>
      <c r="D1463" s="12">
        <v>8</v>
      </c>
      <c r="E1463" s="12">
        <v>18</v>
      </c>
      <c r="F1463" s="13">
        <f t="shared" si="25"/>
        <v>1.9198566507034142E-4</v>
      </c>
      <c r="G1463" s="14">
        <v>481</v>
      </c>
      <c r="H1463" s="12">
        <v>226</v>
      </c>
      <c r="I1463" s="12">
        <v>255</v>
      </c>
      <c r="J1463" s="10" t="s">
        <v>1392</v>
      </c>
      <c r="K1463" s="10" t="s">
        <v>7032</v>
      </c>
      <c r="L1463" s="10" t="s">
        <v>7033</v>
      </c>
      <c r="M1463" s="12" t="s">
        <v>7034</v>
      </c>
      <c r="N1463" s="12">
        <v>1893</v>
      </c>
      <c r="O1463" s="15" t="s">
        <v>2349</v>
      </c>
    </row>
    <row r="1464" spans="1:15" x14ac:dyDescent="0.2">
      <c r="A1464" s="10" t="s">
        <v>955</v>
      </c>
      <c r="B1464" s="10">
        <v>20445</v>
      </c>
      <c r="C1464" s="11" t="s">
        <v>1393</v>
      </c>
      <c r="D1464" s="12">
        <v>8</v>
      </c>
      <c r="E1464" s="12">
        <v>34</v>
      </c>
      <c r="F1464" s="13">
        <f t="shared" si="25"/>
        <v>3.6263958957731155E-4</v>
      </c>
      <c r="G1464" s="14">
        <v>1699</v>
      </c>
      <c r="H1464" s="12">
        <v>813</v>
      </c>
      <c r="I1464" s="12">
        <v>886</v>
      </c>
      <c r="J1464" s="10" t="s">
        <v>1393</v>
      </c>
      <c r="K1464" s="10" t="s">
        <v>7035</v>
      </c>
      <c r="L1464" s="10" t="s">
        <v>7036</v>
      </c>
      <c r="M1464" s="12" t="s">
        <v>7037</v>
      </c>
      <c r="N1464" s="12">
        <v>1920</v>
      </c>
      <c r="O1464" s="15" t="s">
        <v>2349</v>
      </c>
    </row>
    <row r="1465" spans="1:15" x14ac:dyDescent="0.2">
      <c r="A1465" s="10" t="s">
        <v>955</v>
      </c>
      <c r="B1465" s="10">
        <v>20446</v>
      </c>
      <c r="C1465" s="11" t="s">
        <v>1394</v>
      </c>
      <c r="D1465" s="12">
        <v>53</v>
      </c>
      <c r="E1465" s="12">
        <v>73</v>
      </c>
      <c r="F1465" s="13">
        <f t="shared" si="25"/>
        <v>7.7860853056305125E-4</v>
      </c>
      <c r="G1465" s="14">
        <v>6008</v>
      </c>
      <c r="H1465" s="12">
        <v>2850</v>
      </c>
      <c r="I1465" s="12">
        <v>3158</v>
      </c>
      <c r="J1465" s="10" t="s">
        <v>1394</v>
      </c>
      <c r="K1465" s="10" t="s">
        <v>6588</v>
      </c>
      <c r="L1465" s="10" t="s">
        <v>7038</v>
      </c>
      <c r="M1465" s="12" t="s">
        <v>7039</v>
      </c>
      <c r="N1465" s="12">
        <v>1739</v>
      </c>
      <c r="O1465" s="15" t="s">
        <v>2349</v>
      </c>
    </row>
    <row r="1466" spans="1:15" x14ac:dyDescent="0.2">
      <c r="A1466" s="10" t="s">
        <v>955</v>
      </c>
      <c r="B1466" s="10">
        <v>20447</v>
      </c>
      <c r="C1466" s="11" t="s">
        <v>1395</v>
      </c>
      <c r="D1466" s="12">
        <v>33</v>
      </c>
      <c r="E1466" s="12">
        <v>501</v>
      </c>
      <c r="F1466" s="13">
        <f t="shared" si="25"/>
        <v>5.3436010111245031E-3</v>
      </c>
      <c r="G1466" s="14">
        <v>17100</v>
      </c>
      <c r="H1466" s="12">
        <v>8146</v>
      </c>
      <c r="I1466" s="12">
        <v>8954</v>
      </c>
      <c r="J1466" s="10" t="s">
        <v>1395</v>
      </c>
      <c r="K1466" s="10" t="s">
        <v>2790</v>
      </c>
      <c r="L1466" s="10" t="s">
        <v>7040</v>
      </c>
      <c r="M1466" s="10" t="s">
        <v>7041</v>
      </c>
      <c r="N1466" s="10">
        <v>352</v>
      </c>
      <c r="O1466" s="15" t="s">
        <v>2349</v>
      </c>
    </row>
    <row r="1467" spans="1:15" x14ac:dyDescent="0.2">
      <c r="A1467" s="10" t="s">
        <v>955</v>
      </c>
      <c r="B1467" s="10">
        <v>20448</v>
      </c>
      <c r="C1467" s="11" t="s">
        <v>1396</v>
      </c>
      <c r="D1467" s="12">
        <v>9</v>
      </c>
      <c r="E1467" s="12">
        <v>158</v>
      </c>
      <c r="F1467" s="13">
        <f t="shared" si="25"/>
        <v>1.6852075045063301E-3</v>
      </c>
      <c r="G1467" s="14">
        <v>2469</v>
      </c>
      <c r="H1467" s="12">
        <v>1190</v>
      </c>
      <c r="I1467" s="12">
        <v>1279</v>
      </c>
      <c r="J1467" s="10" t="s">
        <v>1396</v>
      </c>
      <c r="K1467" s="10" t="s">
        <v>7042</v>
      </c>
      <c r="L1467" s="10" t="s">
        <v>7043</v>
      </c>
      <c r="M1467" s="12" t="s">
        <v>7044</v>
      </c>
      <c r="N1467" s="12">
        <v>1343</v>
      </c>
      <c r="O1467" s="15" t="s">
        <v>2349</v>
      </c>
    </row>
    <row r="1468" spans="1:15" x14ac:dyDescent="0.2">
      <c r="A1468" s="10" t="s">
        <v>955</v>
      </c>
      <c r="B1468" s="10">
        <v>20449</v>
      </c>
      <c r="C1468" s="11" t="s">
        <v>1397</v>
      </c>
      <c r="D1468" s="12">
        <v>29</v>
      </c>
      <c r="E1468" s="12">
        <v>416</v>
      </c>
      <c r="F1468" s="13">
        <f t="shared" si="25"/>
        <v>4.437002037181224E-3</v>
      </c>
      <c r="G1468" s="14">
        <v>3294</v>
      </c>
      <c r="H1468" s="12">
        <v>1630</v>
      </c>
      <c r="I1468" s="12">
        <v>1664</v>
      </c>
      <c r="J1468" s="10" t="s">
        <v>1397</v>
      </c>
      <c r="K1468" s="10" t="s">
        <v>7045</v>
      </c>
      <c r="L1468" s="10" t="s">
        <v>7046</v>
      </c>
      <c r="M1468" s="12" t="s">
        <v>7047</v>
      </c>
      <c r="N1468" s="12">
        <v>1039</v>
      </c>
      <c r="O1468" s="15" t="s">
        <v>2349</v>
      </c>
    </row>
    <row r="1469" spans="1:15" x14ac:dyDescent="0.2">
      <c r="A1469" s="10" t="s">
        <v>955</v>
      </c>
      <c r="B1469" s="10">
        <v>20450</v>
      </c>
      <c r="C1469" s="11" t="s">
        <v>1398</v>
      </c>
      <c r="D1469" s="12">
        <v>50</v>
      </c>
      <c r="E1469" s="12">
        <v>207</v>
      </c>
      <c r="F1469" s="13">
        <f t="shared" ref="F1469:F1532" si="26">E1469/93757</f>
        <v>2.2078351483089263E-3</v>
      </c>
      <c r="G1469" s="14">
        <v>13855</v>
      </c>
      <c r="H1469" s="12">
        <v>6785</v>
      </c>
      <c r="I1469" s="12">
        <v>7070</v>
      </c>
      <c r="J1469" s="10" t="s">
        <v>1398</v>
      </c>
      <c r="K1469" s="10" t="s">
        <v>7048</v>
      </c>
      <c r="L1469" s="10" t="s">
        <v>7049</v>
      </c>
      <c r="M1469" s="12" t="s">
        <v>7050</v>
      </c>
      <c r="N1469" s="12">
        <v>1690</v>
      </c>
      <c r="O1469" s="15" t="s">
        <v>2349</v>
      </c>
    </row>
    <row r="1470" spans="1:15" x14ac:dyDescent="0.2">
      <c r="A1470" s="10" t="s">
        <v>955</v>
      </c>
      <c r="B1470" s="10">
        <v>20451</v>
      </c>
      <c r="C1470" s="11" t="s">
        <v>1399</v>
      </c>
      <c r="D1470" s="12">
        <v>9</v>
      </c>
      <c r="E1470" s="12">
        <v>86</v>
      </c>
      <c r="F1470" s="13">
        <f t="shared" si="26"/>
        <v>9.1726484422496456E-4</v>
      </c>
      <c r="G1470" s="14">
        <v>1019</v>
      </c>
      <c r="H1470" s="12">
        <v>469</v>
      </c>
      <c r="I1470" s="12">
        <v>550</v>
      </c>
      <c r="J1470" s="10" t="s">
        <v>1399</v>
      </c>
      <c r="K1470" s="10" t="s">
        <v>7051</v>
      </c>
      <c r="L1470" s="10" t="s">
        <v>7052</v>
      </c>
      <c r="M1470" s="12" t="s">
        <v>7053</v>
      </c>
      <c r="N1470" s="12">
        <v>1978</v>
      </c>
      <c r="O1470" s="15" t="s">
        <v>2349</v>
      </c>
    </row>
    <row r="1471" spans="1:15" x14ac:dyDescent="0.2">
      <c r="A1471" s="10" t="s">
        <v>955</v>
      </c>
      <c r="B1471" s="10">
        <v>20452</v>
      </c>
      <c r="C1471" s="11" t="s">
        <v>1400</v>
      </c>
      <c r="D1471" s="12">
        <v>7</v>
      </c>
      <c r="E1471" s="12">
        <v>18</v>
      </c>
      <c r="F1471" s="13">
        <f t="shared" si="26"/>
        <v>1.9198566507034142E-4</v>
      </c>
      <c r="G1471" s="14">
        <v>4421</v>
      </c>
      <c r="H1471" s="12">
        <v>2006</v>
      </c>
      <c r="I1471" s="12">
        <v>2415</v>
      </c>
      <c r="J1471" s="10" t="s">
        <v>1400</v>
      </c>
      <c r="K1471" s="10" t="s">
        <v>7054</v>
      </c>
      <c r="L1471" s="10" t="s">
        <v>7055</v>
      </c>
      <c r="M1471" s="12" t="s">
        <v>7056</v>
      </c>
      <c r="N1471" s="12">
        <v>1470</v>
      </c>
      <c r="O1471" s="15" t="s">
        <v>2349</v>
      </c>
    </row>
    <row r="1472" spans="1:15" x14ac:dyDescent="0.2">
      <c r="A1472" s="10" t="s">
        <v>955</v>
      </c>
      <c r="B1472" s="10">
        <v>20453</v>
      </c>
      <c r="C1472" s="11" t="s">
        <v>1401</v>
      </c>
      <c r="D1472" s="12">
        <v>10</v>
      </c>
      <c r="E1472" s="12">
        <v>186</v>
      </c>
      <c r="F1472" s="13">
        <f t="shared" si="26"/>
        <v>1.9838518723935281E-3</v>
      </c>
      <c r="G1472" s="14">
        <v>3918</v>
      </c>
      <c r="H1472" s="12">
        <v>1948</v>
      </c>
      <c r="I1472" s="12">
        <v>1970</v>
      </c>
      <c r="J1472" s="10" t="s">
        <v>1401</v>
      </c>
      <c r="K1472" s="10" t="s">
        <v>7057</v>
      </c>
      <c r="L1472" s="10" t="s">
        <v>7058</v>
      </c>
      <c r="M1472" s="10" t="s">
        <v>7059</v>
      </c>
      <c r="N1472" s="10">
        <v>40</v>
      </c>
      <c r="O1472" s="15" t="s">
        <v>2349</v>
      </c>
    </row>
    <row r="1473" spans="1:15" x14ac:dyDescent="0.2">
      <c r="A1473" s="10" t="s">
        <v>955</v>
      </c>
      <c r="B1473" s="10">
        <v>20454</v>
      </c>
      <c r="C1473" s="11" t="s">
        <v>1402</v>
      </c>
      <c r="D1473" s="12">
        <v>20</v>
      </c>
      <c r="E1473" s="12">
        <v>71</v>
      </c>
      <c r="F1473" s="13">
        <f t="shared" si="26"/>
        <v>7.5727678999968002E-4</v>
      </c>
      <c r="G1473" s="14">
        <v>3556</v>
      </c>
      <c r="H1473" s="12">
        <v>1783</v>
      </c>
      <c r="I1473" s="12">
        <v>1773</v>
      </c>
      <c r="J1473" s="10" t="s">
        <v>1402</v>
      </c>
      <c r="K1473" s="10" t="s">
        <v>7060</v>
      </c>
      <c r="L1473" s="10" t="s">
        <v>7061</v>
      </c>
      <c r="M1473" s="12" t="s">
        <v>7062</v>
      </c>
      <c r="N1473" s="12">
        <v>1505</v>
      </c>
      <c r="O1473" s="15" t="s">
        <v>2349</v>
      </c>
    </row>
    <row r="1474" spans="1:15" x14ac:dyDescent="0.2">
      <c r="A1474" s="10" t="s">
        <v>955</v>
      </c>
      <c r="B1474" s="10">
        <v>20455</v>
      </c>
      <c r="C1474" s="11" t="s">
        <v>1403</v>
      </c>
      <c r="D1474" s="12">
        <v>8</v>
      </c>
      <c r="E1474" s="12">
        <v>90</v>
      </c>
      <c r="F1474" s="13">
        <f t="shared" si="26"/>
        <v>9.5992832535170703E-4</v>
      </c>
      <c r="G1474" s="14">
        <v>2904</v>
      </c>
      <c r="H1474" s="12">
        <v>1407</v>
      </c>
      <c r="I1474" s="12">
        <v>1497</v>
      </c>
      <c r="J1474" s="10" t="s">
        <v>1403</v>
      </c>
      <c r="K1474" s="10" t="s">
        <v>7063</v>
      </c>
      <c r="L1474" s="10" t="s">
        <v>7064</v>
      </c>
      <c r="M1474" s="12" t="s">
        <v>7065</v>
      </c>
      <c r="N1474" s="12">
        <v>1559</v>
      </c>
      <c r="O1474" s="15" t="s">
        <v>2349</v>
      </c>
    </row>
    <row r="1475" spans="1:15" x14ac:dyDescent="0.2">
      <c r="A1475" s="10" t="s">
        <v>955</v>
      </c>
      <c r="B1475" s="10">
        <v>20456</v>
      </c>
      <c r="C1475" s="11" t="s">
        <v>1404</v>
      </c>
      <c r="D1475" s="12">
        <v>5</v>
      </c>
      <c r="E1475" s="12">
        <v>39</v>
      </c>
      <c r="F1475" s="13">
        <f t="shared" si="26"/>
        <v>4.1596894098573975E-4</v>
      </c>
      <c r="G1475" s="14">
        <v>1667</v>
      </c>
      <c r="H1475" s="12">
        <v>802</v>
      </c>
      <c r="I1475" s="12">
        <v>865</v>
      </c>
      <c r="J1475" s="10" t="s">
        <v>1404</v>
      </c>
      <c r="K1475" s="10" t="s">
        <v>7066</v>
      </c>
      <c r="L1475" s="10" t="s">
        <v>7067</v>
      </c>
      <c r="M1475" s="12" t="s">
        <v>7068</v>
      </c>
      <c r="N1475" s="12">
        <v>1720</v>
      </c>
      <c r="O1475" s="15" t="s">
        <v>2349</v>
      </c>
    </row>
    <row r="1476" spans="1:15" x14ac:dyDescent="0.2">
      <c r="A1476" s="10" t="s">
        <v>955</v>
      </c>
      <c r="B1476" s="10">
        <v>20457</v>
      </c>
      <c r="C1476" s="11" t="s">
        <v>1405</v>
      </c>
      <c r="D1476" s="12">
        <v>12</v>
      </c>
      <c r="E1476" s="12">
        <v>312</v>
      </c>
      <c r="F1476" s="13">
        <f t="shared" si="26"/>
        <v>3.327751527885918E-3</v>
      </c>
      <c r="G1476" s="14">
        <v>3346</v>
      </c>
      <c r="H1476" s="12">
        <v>1631</v>
      </c>
      <c r="I1476" s="12">
        <v>1715</v>
      </c>
      <c r="J1476" s="10" t="s">
        <v>1405</v>
      </c>
      <c r="K1476" s="10" t="s">
        <v>7069</v>
      </c>
      <c r="L1476" s="10" t="s">
        <v>7070</v>
      </c>
      <c r="M1476" s="12" t="s">
        <v>7071</v>
      </c>
      <c r="N1476" s="12">
        <v>1333</v>
      </c>
      <c r="O1476" s="15" t="s">
        <v>2349</v>
      </c>
    </row>
    <row r="1477" spans="1:15" x14ac:dyDescent="0.2">
      <c r="A1477" s="10" t="s">
        <v>955</v>
      </c>
      <c r="B1477" s="10">
        <v>20458</v>
      </c>
      <c r="C1477" s="11" t="s">
        <v>1406</v>
      </c>
      <c r="D1477" s="12">
        <v>9</v>
      </c>
      <c r="E1477" s="12">
        <v>204</v>
      </c>
      <c r="F1477" s="13">
        <f t="shared" si="26"/>
        <v>2.1758375374638693E-3</v>
      </c>
      <c r="G1477" s="14">
        <v>1157</v>
      </c>
      <c r="H1477" s="12">
        <v>540</v>
      </c>
      <c r="I1477" s="12">
        <v>617</v>
      </c>
      <c r="J1477" s="10" t="s">
        <v>1406</v>
      </c>
      <c r="K1477" s="10" t="s">
        <v>7072</v>
      </c>
      <c r="L1477" s="10" t="s">
        <v>6299</v>
      </c>
      <c r="M1477" s="12" t="s">
        <v>7073</v>
      </c>
      <c r="N1477" s="12">
        <v>2052</v>
      </c>
      <c r="O1477" s="15" t="s">
        <v>2349</v>
      </c>
    </row>
    <row r="1478" spans="1:15" x14ac:dyDescent="0.2">
      <c r="A1478" s="10" t="s">
        <v>955</v>
      </c>
      <c r="B1478" s="10">
        <v>20459</v>
      </c>
      <c r="C1478" s="11" t="s">
        <v>7074</v>
      </c>
      <c r="D1478" s="12">
        <v>29</v>
      </c>
      <c r="E1478" s="12">
        <v>325</v>
      </c>
      <c r="F1478" s="13">
        <f t="shared" si="26"/>
        <v>3.4664078415478309E-3</v>
      </c>
      <c r="G1478" s="14">
        <v>4877</v>
      </c>
      <c r="H1478" s="12">
        <v>2296</v>
      </c>
      <c r="I1478" s="12">
        <v>2581</v>
      </c>
      <c r="J1478" s="10" t="s">
        <v>7074</v>
      </c>
      <c r="K1478" s="10" t="s">
        <v>7075</v>
      </c>
      <c r="L1478" s="10" t="s">
        <v>5955</v>
      </c>
      <c r="M1478" s="12" t="s">
        <v>7076</v>
      </c>
      <c r="N1478" s="12">
        <v>1709</v>
      </c>
      <c r="O1478" s="15" t="s">
        <v>2349</v>
      </c>
    </row>
    <row r="1479" spans="1:15" x14ac:dyDescent="0.2">
      <c r="A1479" s="10" t="s">
        <v>955</v>
      </c>
      <c r="B1479" s="10">
        <v>20460</v>
      </c>
      <c r="C1479" s="11" t="s">
        <v>1407</v>
      </c>
      <c r="D1479" s="12">
        <v>15</v>
      </c>
      <c r="E1479" s="12">
        <v>311</v>
      </c>
      <c r="F1479" s="13">
        <f t="shared" si="26"/>
        <v>3.3170856576042324E-3</v>
      </c>
      <c r="G1479" s="14">
        <v>5242</v>
      </c>
      <c r="H1479" s="12">
        <v>2491</v>
      </c>
      <c r="I1479" s="12">
        <v>2751</v>
      </c>
      <c r="J1479" s="10" t="s">
        <v>1407</v>
      </c>
      <c r="K1479" s="10" t="s">
        <v>7077</v>
      </c>
      <c r="L1479" s="10" t="s">
        <v>7078</v>
      </c>
      <c r="M1479" s="10" t="s">
        <v>7079</v>
      </c>
      <c r="N1479" s="10">
        <v>837</v>
      </c>
      <c r="O1479" s="15" t="s">
        <v>2349</v>
      </c>
    </row>
    <row r="1480" spans="1:15" x14ac:dyDescent="0.2">
      <c r="A1480" s="10" t="s">
        <v>955</v>
      </c>
      <c r="B1480" s="10">
        <v>20461</v>
      </c>
      <c r="C1480" s="11" t="s">
        <v>1408</v>
      </c>
      <c r="D1480" s="12">
        <v>7</v>
      </c>
      <c r="E1480" s="12">
        <v>38</v>
      </c>
      <c r="F1480" s="13">
        <f t="shared" si="26"/>
        <v>4.0530307070405408E-4</v>
      </c>
      <c r="G1480" s="14">
        <v>527</v>
      </c>
      <c r="H1480" s="12">
        <v>251</v>
      </c>
      <c r="I1480" s="12">
        <v>276</v>
      </c>
      <c r="J1480" s="10" t="s">
        <v>7080</v>
      </c>
      <c r="K1480" s="10" t="s">
        <v>7081</v>
      </c>
      <c r="L1480" s="10" t="s">
        <v>6599</v>
      </c>
      <c r="M1480" s="12" t="s">
        <v>7082</v>
      </c>
      <c r="N1480" s="12">
        <v>1620</v>
      </c>
      <c r="O1480" s="15" t="s">
        <v>2349</v>
      </c>
    </row>
    <row r="1481" spans="1:15" x14ac:dyDescent="0.2">
      <c r="A1481" s="10" t="s">
        <v>955</v>
      </c>
      <c r="B1481" s="10">
        <v>20462</v>
      </c>
      <c r="C1481" s="11" t="s">
        <v>1409</v>
      </c>
      <c r="D1481" s="12">
        <v>21</v>
      </c>
      <c r="E1481" s="12">
        <v>111</v>
      </c>
      <c r="F1481" s="13">
        <f t="shared" si="26"/>
        <v>1.1839116012671055E-3</v>
      </c>
      <c r="G1481" s="14">
        <v>4600</v>
      </c>
      <c r="H1481" s="12">
        <v>2213</v>
      </c>
      <c r="I1481" s="12">
        <v>2387</v>
      </c>
      <c r="J1481" s="10" t="s">
        <v>1409</v>
      </c>
      <c r="K1481" s="10" t="s">
        <v>7083</v>
      </c>
      <c r="L1481" s="10" t="s">
        <v>7084</v>
      </c>
      <c r="M1481" s="12" t="s">
        <v>7085</v>
      </c>
      <c r="N1481" s="12">
        <v>1620</v>
      </c>
      <c r="O1481" s="15" t="s">
        <v>2349</v>
      </c>
    </row>
    <row r="1482" spans="1:15" x14ac:dyDescent="0.2">
      <c r="A1482" s="10" t="s">
        <v>955</v>
      </c>
      <c r="B1482" s="10">
        <v>20463</v>
      </c>
      <c r="C1482" s="11" t="s">
        <v>1410</v>
      </c>
      <c r="D1482" s="12">
        <v>19</v>
      </c>
      <c r="E1482" s="12">
        <v>101</v>
      </c>
      <c r="F1482" s="13">
        <f t="shared" si="26"/>
        <v>1.077252898450249E-3</v>
      </c>
      <c r="G1482" s="14">
        <v>525</v>
      </c>
      <c r="H1482" s="12">
        <v>245</v>
      </c>
      <c r="I1482" s="12">
        <v>280</v>
      </c>
      <c r="J1482" s="10" t="s">
        <v>1410</v>
      </c>
      <c r="K1482" s="10" t="s">
        <v>7086</v>
      </c>
      <c r="L1482" s="10" t="s">
        <v>7087</v>
      </c>
      <c r="M1482" s="12" t="s">
        <v>7088</v>
      </c>
      <c r="N1482" s="12">
        <v>2045</v>
      </c>
      <c r="O1482" s="15" t="s">
        <v>2349</v>
      </c>
    </row>
    <row r="1483" spans="1:15" x14ac:dyDescent="0.2">
      <c r="A1483" s="10" t="s">
        <v>955</v>
      </c>
      <c r="B1483" s="10">
        <v>20464</v>
      </c>
      <c r="C1483" s="11" t="s">
        <v>1411</v>
      </c>
      <c r="D1483" s="12">
        <v>6</v>
      </c>
      <c r="E1483" s="12">
        <v>46</v>
      </c>
      <c r="F1483" s="13">
        <f t="shared" si="26"/>
        <v>4.9063003295753919E-4</v>
      </c>
      <c r="G1483" s="14">
        <v>341</v>
      </c>
      <c r="H1483" s="12">
        <v>155</v>
      </c>
      <c r="I1483" s="12">
        <v>186</v>
      </c>
      <c r="J1483" s="10" t="s">
        <v>1411</v>
      </c>
      <c r="K1483" s="10" t="s">
        <v>7089</v>
      </c>
      <c r="L1483" s="10" t="s">
        <v>7090</v>
      </c>
      <c r="M1483" s="12" t="s">
        <v>7091</v>
      </c>
      <c r="N1483" s="12">
        <v>2123</v>
      </c>
      <c r="O1483" s="15" t="s">
        <v>2349</v>
      </c>
    </row>
    <row r="1484" spans="1:15" x14ac:dyDescent="0.2">
      <c r="A1484" s="10" t="s">
        <v>955</v>
      </c>
      <c r="B1484" s="10">
        <v>20465</v>
      </c>
      <c r="C1484" s="11" t="s">
        <v>1412</v>
      </c>
      <c r="D1484" s="12">
        <v>9</v>
      </c>
      <c r="E1484" s="12">
        <v>122</v>
      </c>
      <c r="F1484" s="13">
        <f t="shared" si="26"/>
        <v>1.3012361743656475E-3</v>
      </c>
      <c r="G1484" s="14">
        <v>1636</v>
      </c>
      <c r="H1484" s="12">
        <v>775</v>
      </c>
      <c r="I1484" s="12">
        <v>861</v>
      </c>
      <c r="J1484" s="10" t="s">
        <v>1412</v>
      </c>
      <c r="K1484" s="10" t="s">
        <v>7092</v>
      </c>
      <c r="L1484" s="10" t="s">
        <v>7093</v>
      </c>
      <c r="M1484" s="10" t="s">
        <v>7094</v>
      </c>
      <c r="N1484" s="10">
        <v>883</v>
      </c>
      <c r="O1484" s="15" t="s">
        <v>2349</v>
      </c>
    </row>
    <row r="1485" spans="1:15" x14ac:dyDescent="0.2">
      <c r="A1485" s="10" t="s">
        <v>955</v>
      </c>
      <c r="B1485" s="10">
        <v>20466</v>
      </c>
      <c r="C1485" s="11" t="s">
        <v>1413</v>
      </c>
      <c r="D1485" s="12">
        <v>34</v>
      </c>
      <c r="E1485" s="12">
        <v>456</v>
      </c>
      <c r="F1485" s="13">
        <f t="shared" si="26"/>
        <v>4.8636368484486492E-3</v>
      </c>
      <c r="G1485" s="14">
        <v>13880</v>
      </c>
      <c r="H1485" s="12">
        <v>6551</v>
      </c>
      <c r="I1485" s="12">
        <v>7329</v>
      </c>
      <c r="J1485" s="10" t="s">
        <v>1413</v>
      </c>
      <c r="K1485" s="10" t="s">
        <v>7095</v>
      </c>
      <c r="L1485" s="10" t="s">
        <v>7096</v>
      </c>
      <c r="M1485" s="10" t="s">
        <v>7097</v>
      </c>
      <c r="N1485" s="10">
        <v>705</v>
      </c>
      <c r="O1485" s="15" t="s">
        <v>2349</v>
      </c>
    </row>
    <row r="1486" spans="1:15" x14ac:dyDescent="0.2">
      <c r="A1486" s="10" t="s">
        <v>955</v>
      </c>
      <c r="B1486" s="10">
        <v>20467</v>
      </c>
      <c r="C1486" s="11" t="s">
        <v>1414</v>
      </c>
      <c r="D1486" s="12">
        <v>45</v>
      </c>
      <c r="E1486" s="12">
        <v>638</v>
      </c>
      <c r="F1486" s="13">
        <f t="shared" si="26"/>
        <v>6.8048252397154346E-3</v>
      </c>
      <c r="G1486" s="14">
        <v>19112</v>
      </c>
      <c r="H1486" s="12">
        <v>9159</v>
      </c>
      <c r="I1486" s="12">
        <v>9953</v>
      </c>
      <c r="J1486" s="10" t="s">
        <v>1414</v>
      </c>
      <c r="K1486" s="10" t="s">
        <v>7098</v>
      </c>
      <c r="L1486" s="10" t="s">
        <v>7099</v>
      </c>
      <c r="M1486" s="10" t="s">
        <v>7100</v>
      </c>
      <c r="N1486" s="10">
        <v>460</v>
      </c>
      <c r="O1486" s="15" t="s">
        <v>2349</v>
      </c>
    </row>
    <row r="1487" spans="1:15" x14ac:dyDescent="0.2">
      <c r="A1487" s="10" t="s">
        <v>955</v>
      </c>
      <c r="B1487" s="10">
        <v>20468</v>
      </c>
      <c r="C1487" s="11" t="s">
        <v>1415</v>
      </c>
      <c r="D1487" s="12">
        <v>40</v>
      </c>
      <c r="E1487" s="12">
        <v>619</v>
      </c>
      <c r="F1487" s="13">
        <f t="shared" si="26"/>
        <v>6.6021737043634073E-3</v>
      </c>
      <c r="G1487" s="14">
        <v>14198</v>
      </c>
      <c r="H1487" s="12">
        <v>6863</v>
      </c>
      <c r="I1487" s="12">
        <v>7335</v>
      </c>
      <c r="J1487" s="10" t="s">
        <v>7101</v>
      </c>
      <c r="K1487" s="10" t="s">
        <v>7102</v>
      </c>
      <c r="L1487" s="10" t="s">
        <v>7103</v>
      </c>
      <c r="M1487" s="10" t="s">
        <v>7104</v>
      </c>
      <c r="N1487" s="10">
        <v>320</v>
      </c>
      <c r="O1487" s="15" t="s">
        <v>2349</v>
      </c>
    </row>
    <row r="1488" spans="1:15" x14ac:dyDescent="0.2">
      <c r="A1488" s="10" t="s">
        <v>955</v>
      </c>
      <c r="B1488" s="10">
        <v>20469</v>
      </c>
      <c r="C1488" s="11" t="s">
        <v>1416</v>
      </c>
      <c r="D1488" s="12">
        <v>86</v>
      </c>
      <c r="E1488" s="12">
        <v>774</v>
      </c>
      <c r="F1488" s="13">
        <f t="shared" si="26"/>
        <v>8.2553835980246817E-3</v>
      </c>
      <c r="G1488" s="14">
        <v>34735</v>
      </c>
      <c r="H1488" s="12">
        <v>16527</v>
      </c>
      <c r="I1488" s="12">
        <v>18208</v>
      </c>
      <c r="J1488" s="10" t="s">
        <v>1416</v>
      </c>
      <c r="K1488" s="10" t="s">
        <v>7105</v>
      </c>
      <c r="L1488" s="10" t="s">
        <v>7106</v>
      </c>
      <c r="M1488" s="12" t="s">
        <v>7107</v>
      </c>
      <c r="N1488" s="12">
        <v>1682</v>
      </c>
      <c r="O1488" s="15" t="s">
        <v>2349</v>
      </c>
    </row>
    <row r="1489" spans="1:15" x14ac:dyDescent="0.2">
      <c r="A1489" s="10" t="s">
        <v>955</v>
      </c>
      <c r="B1489" s="10">
        <v>20470</v>
      </c>
      <c r="C1489" s="11" t="s">
        <v>1417</v>
      </c>
      <c r="D1489" s="12">
        <v>50</v>
      </c>
      <c r="E1489" s="12">
        <v>433</v>
      </c>
      <c r="F1489" s="13">
        <f t="shared" si="26"/>
        <v>4.6183218319698792E-3</v>
      </c>
      <c r="G1489" s="14">
        <v>4394</v>
      </c>
      <c r="H1489" s="12">
        <v>2135</v>
      </c>
      <c r="I1489" s="12">
        <v>2259</v>
      </c>
      <c r="J1489" s="10" t="s">
        <v>1417</v>
      </c>
      <c r="K1489" s="10" t="s">
        <v>7108</v>
      </c>
      <c r="L1489" s="10" t="s">
        <v>7109</v>
      </c>
      <c r="M1489" s="10" t="s">
        <v>7110</v>
      </c>
      <c r="N1489" s="10">
        <v>809</v>
      </c>
      <c r="O1489" s="15" t="s">
        <v>2349</v>
      </c>
    </row>
    <row r="1490" spans="1:15" x14ac:dyDescent="0.2">
      <c r="A1490" s="10" t="s">
        <v>955</v>
      </c>
      <c r="B1490" s="10">
        <v>20471</v>
      </c>
      <c r="C1490" s="11" t="s">
        <v>1418</v>
      </c>
      <c r="D1490" s="12">
        <v>3</v>
      </c>
      <c r="E1490" s="12">
        <v>26</v>
      </c>
      <c r="F1490" s="13">
        <f t="shared" si="26"/>
        <v>2.773126273238265E-4</v>
      </c>
      <c r="G1490" s="14">
        <v>431</v>
      </c>
      <c r="H1490" s="12">
        <v>203</v>
      </c>
      <c r="I1490" s="12">
        <v>228</v>
      </c>
      <c r="J1490" s="10" t="s">
        <v>1418</v>
      </c>
      <c r="K1490" s="10" t="s">
        <v>7111</v>
      </c>
      <c r="L1490" s="10" t="s">
        <v>6538</v>
      </c>
      <c r="M1490" s="12" t="s">
        <v>7112</v>
      </c>
      <c r="N1490" s="12">
        <v>1260</v>
      </c>
      <c r="O1490" s="15" t="s">
        <v>2349</v>
      </c>
    </row>
    <row r="1491" spans="1:15" x14ac:dyDescent="0.2">
      <c r="A1491" s="10" t="s">
        <v>955</v>
      </c>
      <c r="B1491" s="10">
        <v>20472</v>
      </c>
      <c r="C1491" s="11" t="s">
        <v>1419</v>
      </c>
      <c r="D1491" s="12">
        <v>11</v>
      </c>
      <c r="E1491" s="12">
        <v>263</v>
      </c>
      <c r="F1491" s="13">
        <f t="shared" si="26"/>
        <v>2.8051238840833218E-3</v>
      </c>
      <c r="G1491" s="14">
        <v>3361</v>
      </c>
      <c r="H1491" s="12">
        <v>1629</v>
      </c>
      <c r="I1491" s="12">
        <v>1732</v>
      </c>
      <c r="J1491" s="10" t="s">
        <v>1419</v>
      </c>
      <c r="K1491" s="10" t="s">
        <v>7113</v>
      </c>
      <c r="L1491" s="10" t="s">
        <v>7114</v>
      </c>
      <c r="M1491" s="10" t="s">
        <v>7115</v>
      </c>
      <c r="N1491" s="10">
        <v>117</v>
      </c>
      <c r="O1491" s="15" t="s">
        <v>2349</v>
      </c>
    </row>
    <row r="1492" spans="1:15" x14ac:dyDescent="0.2">
      <c r="A1492" s="10" t="s">
        <v>955</v>
      </c>
      <c r="B1492" s="10">
        <v>20473</v>
      </c>
      <c r="C1492" s="11" t="s">
        <v>1420</v>
      </c>
      <c r="D1492" s="12">
        <v>8</v>
      </c>
      <c r="E1492" s="12">
        <v>117</v>
      </c>
      <c r="F1492" s="13">
        <f t="shared" si="26"/>
        <v>1.2479068229572191E-3</v>
      </c>
      <c r="G1492" s="14">
        <v>1291</v>
      </c>
      <c r="H1492" s="12">
        <v>595</v>
      </c>
      <c r="I1492" s="12">
        <v>696</v>
      </c>
      <c r="J1492" s="10" t="s">
        <v>1420</v>
      </c>
      <c r="K1492" s="10" t="s">
        <v>7116</v>
      </c>
      <c r="L1492" s="10" t="s">
        <v>7117</v>
      </c>
      <c r="M1492" s="12" t="s">
        <v>7118</v>
      </c>
      <c r="N1492" s="12">
        <v>1942</v>
      </c>
      <c r="O1492" s="15" t="s">
        <v>2349</v>
      </c>
    </row>
    <row r="1493" spans="1:15" x14ac:dyDescent="0.2">
      <c r="A1493" s="10" t="s">
        <v>955</v>
      </c>
      <c r="B1493" s="10">
        <v>20474</v>
      </c>
      <c r="C1493" s="11" t="s">
        <v>1421</v>
      </c>
      <c r="D1493" s="12">
        <v>7</v>
      </c>
      <c r="E1493" s="12">
        <v>110</v>
      </c>
      <c r="F1493" s="13">
        <f t="shared" si="26"/>
        <v>1.1732457309854198E-3</v>
      </c>
      <c r="G1493" s="14">
        <v>3440</v>
      </c>
      <c r="H1493" s="12">
        <v>1716</v>
      </c>
      <c r="I1493" s="12">
        <v>1724</v>
      </c>
      <c r="J1493" s="10" t="s">
        <v>1421</v>
      </c>
      <c r="K1493" s="10" t="s">
        <v>7119</v>
      </c>
      <c r="L1493" s="10" t="s">
        <v>7120</v>
      </c>
      <c r="M1493" s="10" t="s">
        <v>7121</v>
      </c>
      <c r="N1493" s="10">
        <v>73</v>
      </c>
      <c r="O1493" s="15" t="s">
        <v>2349</v>
      </c>
    </row>
    <row r="1494" spans="1:15" x14ac:dyDescent="0.2">
      <c r="A1494" s="10" t="s">
        <v>955</v>
      </c>
      <c r="B1494" s="10">
        <v>20475</v>
      </c>
      <c r="C1494" s="11" t="s">
        <v>1422</v>
      </c>
      <c r="D1494" s="12">
        <v>22</v>
      </c>
      <c r="E1494" s="12">
        <v>184</v>
      </c>
      <c r="F1494" s="13">
        <f t="shared" si="26"/>
        <v>1.9625201318301567E-3</v>
      </c>
      <c r="G1494" s="14">
        <v>10175</v>
      </c>
      <c r="H1494" s="12">
        <v>4714</v>
      </c>
      <c r="I1494" s="12">
        <v>5461</v>
      </c>
      <c r="J1494" s="10" t="s">
        <v>1422</v>
      </c>
      <c r="K1494" s="10" t="s">
        <v>7122</v>
      </c>
      <c r="L1494" s="10" t="s">
        <v>7123</v>
      </c>
      <c r="M1494" s="12" t="s">
        <v>7124</v>
      </c>
      <c r="N1494" s="12">
        <v>1728</v>
      </c>
      <c r="O1494" s="15" t="s">
        <v>2349</v>
      </c>
    </row>
    <row r="1495" spans="1:15" x14ac:dyDescent="0.2">
      <c r="A1495" s="10" t="s">
        <v>955</v>
      </c>
      <c r="B1495" s="10">
        <v>20476</v>
      </c>
      <c r="C1495" s="11" t="s">
        <v>1423</v>
      </c>
      <c r="D1495" s="12">
        <v>6</v>
      </c>
      <c r="E1495" s="12">
        <v>52</v>
      </c>
      <c r="F1495" s="13">
        <f t="shared" si="26"/>
        <v>5.54625254647653E-4</v>
      </c>
      <c r="G1495" s="14">
        <v>421</v>
      </c>
      <c r="H1495" s="12">
        <v>210</v>
      </c>
      <c r="I1495" s="12">
        <v>211</v>
      </c>
      <c r="J1495" s="10" t="s">
        <v>1423</v>
      </c>
      <c r="K1495" s="10" t="s">
        <v>7125</v>
      </c>
      <c r="L1495" s="10" t="s">
        <v>7126</v>
      </c>
      <c r="M1495" s="12" t="s">
        <v>7127</v>
      </c>
      <c r="N1495" s="12">
        <v>1841</v>
      </c>
      <c r="O1495" s="15" t="s">
        <v>2349</v>
      </c>
    </row>
    <row r="1496" spans="1:15" x14ac:dyDescent="0.2">
      <c r="A1496" s="10" t="s">
        <v>955</v>
      </c>
      <c r="B1496" s="10">
        <v>20477</v>
      </c>
      <c r="C1496" s="11" t="s">
        <v>1424</v>
      </c>
      <c r="D1496" s="12">
        <v>16</v>
      </c>
      <c r="E1496" s="12">
        <v>198</v>
      </c>
      <c r="F1496" s="13">
        <f t="shared" si="26"/>
        <v>2.1118423157737557E-3</v>
      </c>
      <c r="G1496" s="14">
        <v>1327</v>
      </c>
      <c r="H1496" s="12">
        <v>652</v>
      </c>
      <c r="I1496" s="12">
        <v>675</v>
      </c>
      <c r="J1496" s="10" t="s">
        <v>1424</v>
      </c>
      <c r="K1496" s="10" t="s">
        <v>7128</v>
      </c>
      <c r="L1496" s="10" t="s">
        <v>7129</v>
      </c>
      <c r="M1496" s="10" t="s">
        <v>7130</v>
      </c>
      <c r="N1496" s="10">
        <v>959</v>
      </c>
      <c r="O1496" s="15" t="s">
        <v>2349</v>
      </c>
    </row>
    <row r="1497" spans="1:15" x14ac:dyDescent="0.2">
      <c r="A1497" s="10" t="s">
        <v>955</v>
      </c>
      <c r="B1497" s="10">
        <v>20478</v>
      </c>
      <c r="C1497" s="11" t="s">
        <v>1425</v>
      </c>
      <c r="D1497" s="12">
        <v>15</v>
      </c>
      <c r="E1497" s="12">
        <v>204</v>
      </c>
      <c r="F1497" s="13">
        <f t="shared" si="26"/>
        <v>2.1758375374638693E-3</v>
      </c>
      <c r="G1497" s="14">
        <v>1599</v>
      </c>
      <c r="H1497" s="12">
        <v>735</v>
      </c>
      <c r="I1497" s="12">
        <v>864</v>
      </c>
      <c r="J1497" s="10" t="s">
        <v>1425</v>
      </c>
      <c r="K1497" s="10" t="s">
        <v>7131</v>
      </c>
      <c r="L1497" s="10" t="s">
        <v>7132</v>
      </c>
      <c r="M1497" s="12" t="s">
        <v>7133</v>
      </c>
      <c r="N1497" s="12">
        <v>2081</v>
      </c>
      <c r="O1497" s="15" t="s">
        <v>2349</v>
      </c>
    </row>
    <row r="1498" spans="1:15" x14ac:dyDescent="0.2">
      <c r="A1498" s="10" t="s">
        <v>955</v>
      </c>
      <c r="B1498" s="10">
        <v>20479</v>
      </c>
      <c r="C1498" s="11" t="s">
        <v>1426</v>
      </c>
      <c r="D1498" s="12">
        <v>7</v>
      </c>
      <c r="E1498" s="12">
        <v>20</v>
      </c>
      <c r="F1498" s="13">
        <f t="shared" si="26"/>
        <v>2.1331740563371269E-4</v>
      </c>
      <c r="G1498" s="14">
        <v>174</v>
      </c>
      <c r="H1498" s="12">
        <v>84</v>
      </c>
      <c r="I1498" s="12">
        <v>90</v>
      </c>
      <c r="J1498" s="10" t="s">
        <v>1426</v>
      </c>
      <c r="K1498" s="10" t="s">
        <v>7134</v>
      </c>
      <c r="L1498" s="10" t="s">
        <v>7135</v>
      </c>
      <c r="M1498" s="12" t="s">
        <v>7136</v>
      </c>
      <c r="N1498" s="12">
        <v>2254</v>
      </c>
      <c r="O1498" s="15" t="s">
        <v>2349</v>
      </c>
    </row>
    <row r="1499" spans="1:15" x14ac:dyDescent="0.2">
      <c r="A1499" s="10" t="s">
        <v>955</v>
      </c>
      <c r="B1499" s="10">
        <v>20480</v>
      </c>
      <c r="C1499" s="11" t="s">
        <v>1427</v>
      </c>
      <c r="D1499" s="12">
        <v>17</v>
      </c>
      <c r="E1499" s="12">
        <v>71</v>
      </c>
      <c r="F1499" s="13">
        <f t="shared" si="26"/>
        <v>7.5727678999968002E-4</v>
      </c>
      <c r="G1499" s="14">
        <v>1351</v>
      </c>
      <c r="H1499" s="12">
        <v>644</v>
      </c>
      <c r="I1499" s="12">
        <v>707</v>
      </c>
      <c r="J1499" s="10" t="s">
        <v>1427</v>
      </c>
      <c r="K1499" s="10" t="s">
        <v>5806</v>
      </c>
      <c r="L1499" s="10" t="s">
        <v>7137</v>
      </c>
      <c r="M1499" s="12" t="s">
        <v>7138</v>
      </c>
      <c r="N1499" s="12">
        <v>2226</v>
      </c>
      <c r="O1499" s="15" t="s">
        <v>2349</v>
      </c>
    </row>
    <row r="1500" spans="1:15" x14ac:dyDescent="0.2">
      <c r="A1500" s="10" t="s">
        <v>955</v>
      </c>
      <c r="B1500" s="10">
        <v>20481</v>
      </c>
      <c r="C1500" s="11" t="s">
        <v>1428</v>
      </c>
      <c r="D1500" s="12">
        <v>18</v>
      </c>
      <c r="E1500" s="12">
        <v>58</v>
      </c>
      <c r="F1500" s="13">
        <f t="shared" si="26"/>
        <v>6.1862047633776682E-4</v>
      </c>
      <c r="G1500" s="14">
        <v>1898</v>
      </c>
      <c r="H1500" s="12">
        <v>910</v>
      </c>
      <c r="I1500" s="12">
        <v>988</v>
      </c>
      <c r="J1500" s="10" t="s">
        <v>1428</v>
      </c>
      <c r="K1500" s="10" t="s">
        <v>7139</v>
      </c>
      <c r="L1500" s="10" t="s">
        <v>7140</v>
      </c>
      <c r="M1500" s="12" t="s">
        <v>7141</v>
      </c>
      <c r="N1500" s="12">
        <v>1631</v>
      </c>
      <c r="O1500" s="15" t="s">
        <v>2349</v>
      </c>
    </row>
    <row r="1501" spans="1:15" x14ac:dyDescent="0.2">
      <c r="A1501" s="10" t="s">
        <v>955</v>
      </c>
      <c r="B1501" s="10">
        <v>20482</v>
      </c>
      <c r="C1501" s="11" t="s">
        <v>1429</v>
      </c>
      <c r="D1501" s="12">
        <v>106</v>
      </c>
      <c r="E1501" s="12">
        <v>805</v>
      </c>
      <c r="F1501" s="13">
        <f t="shared" si="26"/>
        <v>8.5860255767569362E-3</v>
      </c>
      <c r="G1501" s="14">
        <v>55840</v>
      </c>
      <c r="H1501" s="12">
        <v>27214</v>
      </c>
      <c r="I1501" s="12">
        <v>28626</v>
      </c>
      <c r="J1501" s="10" t="s">
        <v>1429</v>
      </c>
      <c r="K1501" s="10" t="s">
        <v>2928</v>
      </c>
      <c r="L1501" s="10" t="s">
        <v>7142</v>
      </c>
      <c r="M1501" s="10" t="s">
        <v>7143</v>
      </c>
      <c r="N1501" s="10">
        <v>199</v>
      </c>
      <c r="O1501" s="15" t="s">
        <v>2349</v>
      </c>
    </row>
    <row r="1502" spans="1:15" x14ac:dyDescent="0.2">
      <c r="A1502" s="10" t="s">
        <v>955</v>
      </c>
      <c r="B1502" s="10">
        <v>20483</v>
      </c>
      <c r="C1502" s="11" t="s">
        <v>1430</v>
      </c>
      <c r="D1502" s="12">
        <v>12</v>
      </c>
      <c r="E1502" s="12">
        <v>95</v>
      </c>
      <c r="F1502" s="13">
        <f t="shared" si="26"/>
        <v>1.0132576767601352E-3</v>
      </c>
      <c r="G1502" s="14">
        <v>10886</v>
      </c>
      <c r="H1502" s="12">
        <v>5244</v>
      </c>
      <c r="I1502" s="12">
        <v>5642</v>
      </c>
      <c r="J1502" s="10" t="s">
        <v>1430</v>
      </c>
      <c r="K1502" s="10" t="s">
        <v>7144</v>
      </c>
      <c r="L1502" s="10" t="s">
        <v>7145</v>
      </c>
      <c r="M1502" s="12" t="s">
        <v>7146</v>
      </c>
      <c r="N1502" s="12">
        <v>1674</v>
      </c>
      <c r="O1502" s="15" t="s">
        <v>2349</v>
      </c>
    </row>
    <row r="1503" spans="1:15" x14ac:dyDescent="0.2">
      <c r="A1503" s="10" t="s">
        <v>955</v>
      </c>
      <c r="B1503" s="10">
        <v>20484</v>
      </c>
      <c r="C1503" s="11" t="s">
        <v>1431</v>
      </c>
      <c r="D1503" s="12">
        <v>10</v>
      </c>
      <c r="E1503" s="12">
        <v>201</v>
      </c>
      <c r="F1503" s="13">
        <f t="shared" si="26"/>
        <v>2.1438399266188123E-3</v>
      </c>
      <c r="G1503" s="14">
        <v>4458</v>
      </c>
      <c r="H1503" s="12">
        <v>2102</v>
      </c>
      <c r="I1503" s="12">
        <v>2356</v>
      </c>
      <c r="J1503" s="10" t="s">
        <v>1431</v>
      </c>
      <c r="K1503" s="10" t="s">
        <v>7147</v>
      </c>
      <c r="L1503" s="10" t="s">
        <v>7148</v>
      </c>
      <c r="M1503" s="12" t="s">
        <v>7149</v>
      </c>
      <c r="N1503" s="12">
        <v>1780</v>
      </c>
      <c r="O1503" s="15" t="s">
        <v>2349</v>
      </c>
    </row>
    <row r="1504" spans="1:15" x14ac:dyDescent="0.2">
      <c r="A1504" s="10" t="s">
        <v>955</v>
      </c>
      <c r="B1504" s="10">
        <v>20485</v>
      </c>
      <c r="C1504" s="11" t="s">
        <v>1432</v>
      </c>
      <c r="D1504" s="12">
        <v>9</v>
      </c>
      <c r="E1504" s="12">
        <v>129</v>
      </c>
      <c r="F1504" s="13">
        <f t="shared" si="26"/>
        <v>1.3758972663374467E-3</v>
      </c>
      <c r="G1504" s="14">
        <v>3134</v>
      </c>
      <c r="H1504" s="12">
        <v>1582</v>
      </c>
      <c r="I1504" s="12">
        <v>1552</v>
      </c>
      <c r="J1504" s="10" t="s">
        <v>1432</v>
      </c>
      <c r="K1504" s="10" t="s">
        <v>7150</v>
      </c>
      <c r="L1504" s="10" t="s">
        <v>7151</v>
      </c>
      <c r="M1504" s="10" t="s">
        <v>7152</v>
      </c>
      <c r="N1504" s="10">
        <v>60</v>
      </c>
      <c r="O1504" s="15" t="s">
        <v>2349</v>
      </c>
    </row>
    <row r="1505" spans="1:15" x14ac:dyDescent="0.2">
      <c r="A1505" s="10" t="s">
        <v>955</v>
      </c>
      <c r="B1505" s="10">
        <v>20486</v>
      </c>
      <c r="C1505" s="11" t="s">
        <v>1433</v>
      </c>
      <c r="D1505" s="12">
        <v>16</v>
      </c>
      <c r="E1505" s="12">
        <v>141</v>
      </c>
      <c r="F1505" s="13">
        <f t="shared" si="26"/>
        <v>1.5038877097176744E-3</v>
      </c>
      <c r="G1505" s="14">
        <v>2419</v>
      </c>
      <c r="H1505" s="12">
        <v>1160</v>
      </c>
      <c r="I1505" s="12">
        <v>1259</v>
      </c>
      <c r="J1505" s="10" t="s">
        <v>7153</v>
      </c>
      <c r="K1505" s="10" t="s">
        <v>7154</v>
      </c>
      <c r="L1505" s="10" t="s">
        <v>7155</v>
      </c>
      <c r="M1505" s="12" t="s">
        <v>7156</v>
      </c>
      <c r="N1505" s="12">
        <v>2115</v>
      </c>
      <c r="O1505" s="15" t="s">
        <v>2349</v>
      </c>
    </row>
    <row r="1506" spans="1:15" x14ac:dyDescent="0.2">
      <c r="A1506" s="10" t="s">
        <v>955</v>
      </c>
      <c r="B1506" s="10">
        <v>20487</v>
      </c>
      <c r="C1506" s="11" t="s">
        <v>1434</v>
      </c>
      <c r="D1506" s="12">
        <v>18</v>
      </c>
      <c r="E1506" s="12">
        <v>109</v>
      </c>
      <c r="F1506" s="13">
        <f t="shared" si="26"/>
        <v>1.1625798607037342E-3</v>
      </c>
      <c r="G1506" s="14">
        <v>1966</v>
      </c>
      <c r="H1506" s="12">
        <v>969</v>
      </c>
      <c r="I1506" s="12">
        <v>997</v>
      </c>
      <c r="J1506" s="10" t="s">
        <v>1434</v>
      </c>
      <c r="K1506" s="10" t="s">
        <v>7157</v>
      </c>
      <c r="L1506" s="10" t="s">
        <v>7158</v>
      </c>
      <c r="M1506" s="12" t="s">
        <v>7159</v>
      </c>
      <c r="N1506" s="12">
        <v>2023</v>
      </c>
      <c r="O1506" s="15" t="s">
        <v>2349</v>
      </c>
    </row>
    <row r="1507" spans="1:15" x14ac:dyDescent="0.2">
      <c r="A1507" s="10" t="s">
        <v>955</v>
      </c>
      <c r="B1507" s="10">
        <v>20488</v>
      </c>
      <c r="C1507" s="11" t="s">
        <v>1435</v>
      </c>
      <c r="D1507" s="12">
        <v>5</v>
      </c>
      <c r="E1507" s="12">
        <v>14</v>
      </c>
      <c r="F1507" s="13">
        <f t="shared" si="26"/>
        <v>1.4932218394359887E-4</v>
      </c>
      <c r="G1507" s="14">
        <v>130</v>
      </c>
      <c r="H1507" s="12">
        <v>52</v>
      </c>
      <c r="I1507" s="12">
        <v>78</v>
      </c>
      <c r="J1507" s="10" t="s">
        <v>1435</v>
      </c>
      <c r="K1507" s="10" t="s">
        <v>7160</v>
      </c>
      <c r="L1507" s="10" t="s">
        <v>7161</v>
      </c>
      <c r="M1507" s="12" t="s">
        <v>7162</v>
      </c>
      <c r="N1507" s="12">
        <v>2172</v>
      </c>
      <c r="O1507" s="15" t="s">
        <v>2349</v>
      </c>
    </row>
    <row r="1508" spans="1:15" x14ac:dyDescent="0.2">
      <c r="A1508" s="10" t="s">
        <v>955</v>
      </c>
      <c r="B1508" s="10">
        <v>20489</v>
      </c>
      <c r="C1508" s="11" t="s">
        <v>1436</v>
      </c>
      <c r="D1508" s="12">
        <v>15</v>
      </c>
      <c r="E1508" s="12">
        <v>291</v>
      </c>
      <c r="F1508" s="13">
        <f t="shared" si="26"/>
        <v>3.1037682519705193E-3</v>
      </c>
      <c r="G1508" s="14">
        <v>4909</v>
      </c>
      <c r="H1508" s="12">
        <v>2378</v>
      </c>
      <c r="I1508" s="12">
        <v>2531</v>
      </c>
      <c r="J1508" s="10" t="s">
        <v>1436</v>
      </c>
      <c r="K1508" s="10" t="s">
        <v>7163</v>
      </c>
      <c r="L1508" s="10" t="s">
        <v>7164</v>
      </c>
      <c r="M1508" s="10" t="s">
        <v>7165</v>
      </c>
      <c r="N1508" s="10">
        <v>261</v>
      </c>
      <c r="O1508" s="15" t="s">
        <v>7166</v>
      </c>
    </row>
    <row r="1509" spans="1:15" x14ac:dyDescent="0.2">
      <c r="A1509" s="10" t="s">
        <v>955</v>
      </c>
      <c r="B1509" s="10">
        <v>20490</v>
      </c>
      <c r="C1509" s="11" t="s">
        <v>1437</v>
      </c>
      <c r="D1509" s="12">
        <v>11</v>
      </c>
      <c r="E1509" s="12">
        <v>17</v>
      </c>
      <c r="F1509" s="13">
        <f t="shared" si="26"/>
        <v>1.8131979478865578E-4</v>
      </c>
      <c r="G1509" s="14">
        <v>2974</v>
      </c>
      <c r="H1509" s="12">
        <v>1405</v>
      </c>
      <c r="I1509" s="12">
        <v>1569</v>
      </c>
      <c r="J1509" s="10" t="s">
        <v>1437</v>
      </c>
      <c r="K1509" s="10" t="s">
        <v>7167</v>
      </c>
      <c r="L1509" s="10" t="s">
        <v>7168</v>
      </c>
      <c r="M1509" s="12" t="s">
        <v>7169</v>
      </c>
      <c r="N1509" s="12">
        <v>1939</v>
      </c>
      <c r="O1509" s="15" t="s">
        <v>2349</v>
      </c>
    </row>
    <row r="1510" spans="1:15" x14ac:dyDescent="0.2">
      <c r="A1510" s="10" t="s">
        <v>955</v>
      </c>
      <c r="B1510" s="10">
        <v>20491</v>
      </c>
      <c r="C1510" s="11" t="s">
        <v>1438</v>
      </c>
      <c r="D1510" s="12">
        <v>19</v>
      </c>
      <c r="E1510" s="12">
        <v>252</v>
      </c>
      <c r="F1510" s="13">
        <f t="shared" si="26"/>
        <v>2.6877993109847799E-3</v>
      </c>
      <c r="G1510" s="14">
        <v>4930</v>
      </c>
      <c r="H1510" s="12">
        <v>2420</v>
      </c>
      <c r="I1510" s="12">
        <v>2510</v>
      </c>
      <c r="J1510" s="10" t="s">
        <v>1438</v>
      </c>
      <c r="K1510" s="10" t="s">
        <v>7170</v>
      </c>
      <c r="L1510" s="10" t="s">
        <v>7171</v>
      </c>
      <c r="M1510" s="12" t="s">
        <v>7172</v>
      </c>
      <c r="N1510" s="12">
        <v>1725</v>
      </c>
      <c r="O1510" s="15" t="s">
        <v>2349</v>
      </c>
    </row>
    <row r="1511" spans="1:15" x14ac:dyDescent="0.2">
      <c r="A1511" s="10" t="s">
        <v>955</v>
      </c>
      <c r="B1511" s="10">
        <v>20492</v>
      </c>
      <c r="C1511" s="11" t="s">
        <v>1439</v>
      </c>
      <c r="D1511" s="12">
        <v>26</v>
      </c>
      <c r="E1511" s="12">
        <v>248</v>
      </c>
      <c r="F1511" s="13">
        <f t="shared" si="26"/>
        <v>2.6451358298580372E-3</v>
      </c>
      <c r="G1511" s="14">
        <v>2764</v>
      </c>
      <c r="H1511" s="12">
        <v>1274</v>
      </c>
      <c r="I1511" s="12">
        <v>1490</v>
      </c>
      <c r="J1511" s="10" t="s">
        <v>1439</v>
      </c>
      <c r="K1511" s="10" t="s">
        <v>7173</v>
      </c>
      <c r="L1511" s="10" t="s">
        <v>7174</v>
      </c>
      <c r="M1511" s="12" t="s">
        <v>7175</v>
      </c>
      <c r="N1511" s="12">
        <v>2203</v>
      </c>
      <c r="O1511" s="15" t="s">
        <v>2349</v>
      </c>
    </row>
    <row r="1512" spans="1:15" x14ac:dyDescent="0.2">
      <c r="A1512" s="10" t="s">
        <v>955</v>
      </c>
      <c r="B1512" s="10">
        <v>20493</v>
      </c>
      <c r="C1512" s="11" t="s">
        <v>1440</v>
      </c>
      <c r="D1512" s="12">
        <v>6</v>
      </c>
      <c r="E1512" s="12">
        <v>17</v>
      </c>
      <c r="F1512" s="13">
        <f t="shared" si="26"/>
        <v>1.8131979478865578E-4</v>
      </c>
      <c r="G1512" s="14">
        <v>545</v>
      </c>
      <c r="H1512" s="12">
        <v>259</v>
      </c>
      <c r="I1512" s="12">
        <v>286</v>
      </c>
      <c r="J1512" s="10" t="s">
        <v>1440</v>
      </c>
      <c r="K1512" s="10" t="s">
        <v>7176</v>
      </c>
      <c r="L1512" s="10" t="s">
        <v>7177</v>
      </c>
      <c r="M1512" s="12" t="s">
        <v>7178</v>
      </c>
      <c r="N1512" s="12">
        <v>2080</v>
      </c>
      <c r="O1512" s="15" t="s">
        <v>2349</v>
      </c>
    </row>
    <row r="1513" spans="1:15" x14ac:dyDescent="0.2">
      <c r="A1513" s="10" t="s">
        <v>955</v>
      </c>
      <c r="B1513" s="10">
        <v>20494</v>
      </c>
      <c r="C1513" s="11" t="s">
        <v>1441</v>
      </c>
      <c r="D1513" s="12">
        <v>62</v>
      </c>
      <c r="E1513" s="12">
        <v>63</v>
      </c>
      <c r="F1513" s="13">
        <f t="shared" si="26"/>
        <v>6.7194982774619496E-4</v>
      </c>
      <c r="G1513" s="14">
        <v>6300</v>
      </c>
      <c r="H1513" s="12">
        <v>2906</v>
      </c>
      <c r="I1513" s="12">
        <v>3394</v>
      </c>
      <c r="J1513" s="10" t="s">
        <v>1441</v>
      </c>
      <c r="K1513" s="10" t="s">
        <v>6854</v>
      </c>
      <c r="L1513" s="10" t="s">
        <v>7179</v>
      </c>
      <c r="M1513" s="12" t="s">
        <v>7180</v>
      </c>
      <c r="N1513" s="12">
        <v>2522</v>
      </c>
      <c r="O1513" s="15" t="s">
        <v>2349</v>
      </c>
    </row>
    <row r="1514" spans="1:15" x14ac:dyDescent="0.2">
      <c r="A1514" s="10" t="s">
        <v>955</v>
      </c>
      <c r="B1514" s="10">
        <v>20495</v>
      </c>
      <c r="C1514" s="11" t="s">
        <v>1442</v>
      </c>
      <c r="D1514" s="12">
        <v>26</v>
      </c>
      <c r="E1514" s="12">
        <v>137</v>
      </c>
      <c r="F1514" s="13">
        <f t="shared" si="26"/>
        <v>1.4612242285909319E-3</v>
      </c>
      <c r="G1514" s="14">
        <v>3029</v>
      </c>
      <c r="H1514" s="12">
        <v>1538</v>
      </c>
      <c r="I1514" s="12">
        <v>1491</v>
      </c>
      <c r="J1514" s="10" t="s">
        <v>1442</v>
      </c>
      <c r="K1514" s="10" t="s">
        <v>7181</v>
      </c>
      <c r="L1514" s="10" t="s">
        <v>7182</v>
      </c>
      <c r="M1514" s="12" t="s">
        <v>7183</v>
      </c>
      <c r="N1514" s="12">
        <v>1261</v>
      </c>
      <c r="O1514" s="15" t="s">
        <v>2349</v>
      </c>
    </row>
    <row r="1515" spans="1:15" x14ac:dyDescent="0.2">
      <c r="A1515" s="10" t="s">
        <v>955</v>
      </c>
      <c r="B1515" s="10">
        <v>20496</v>
      </c>
      <c r="C1515" s="11" t="s">
        <v>1443</v>
      </c>
      <c r="D1515" s="12">
        <v>7</v>
      </c>
      <c r="E1515" s="12">
        <v>63</v>
      </c>
      <c r="F1515" s="13">
        <f t="shared" si="26"/>
        <v>6.7194982774619496E-4</v>
      </c>
      <c r="G1515" s="14">
        <v>1893</v>
      </c>
      <c r="H1515" s="12">
        <v>906</v>
      </c>
      <c r="I1515" s="12">
        <v>987</v>
      </c>
      <c r="J1515" s="10" t="s">
        <v>1443</v>
      </c>
      <c r="K1515" s="10" t="s">
        <v>7184</v>
      </c>
      <c r="L1515" s="10" t="s">
        <v>5871</v>
      </c>
      <c r="M1515" s="12" t="s">
        <v>7185</v>
      </c>
      <c r="N1515" s="12">
        <v>1967</v>
      </c>
      <c r="O1515" s="15" t="s">
        <v>2349</v>
      </c>
    </row>
    <row r="1516" spans="1:15" x14ac:dyDescent="0.2">
      <c r="A1516" s="10" t="s">
        <v>955</v>
      </c>
      <c r="B1516" s="10">
        <v>20497</v>
      </c>
      <c r="C1516" s="11" t="s">
        <v>1444</v>
      </c>
      <c r="D1516" s="12">
        <v>4</v>
      </c>
      <c r="E1516" s="12">
        <v>41</v>
      </c>
      <c r="F1516" s="13">
        <f t="shared" si="26"/>
        <v>4.3730068154911099E-4</v>
      </c>
      <c r="G1516" s="14">
        <v>4233</v>
      </c>
      <c r="H1516" s="12">
        <v>1906</v>
      </c>
      <c r="I1516" s="12">
        <v>2327</v>
      </c>
      <c r="J1516" s="10" t="s">
        <v>1444</v>
      </c>
      <c r="K1516" s="10" t="s">
        <v>7186</v>
      </c>
      <c r="L1516" s="10" t="s">
        <v>7187</v>
      </c>
      <c r="M1516" s="12" t="s">
        <v>7188</v>
      </c>
      <c r="N1516" s="12">
        <v>1763</v>
      </c>
      <c r="O1516" s="15" t="s">
        <v>2349</v>
      </c>
    </row>
    <row r="1517" spans="1:15" x14ac:dyDescent="0.2">
      <c r="A1517" s="10" t="s">
        <v>955</v>
      </c>
      <c r="B1517" s="10">
        <v>20498</v>
      </c>
      <c r="C1517" s="11" t="s">
        <v>1445</v>
      </c>
      <c r="D1517" s="12">
        <v>185</v>
      </c>
      <c r="E1517" s="12">
        <v>1024</v>
      </c>
      <c r="F1517" s="13">
        <f t="shared" si="26"/>
        <v>1.092185116844609E-2</v>
      </c>
      <c r="G1517" s="14">
        <v>7593</v>
      </c>
      <c r="H1517" s="12">
        <v>3787</v>
      </c>
      <c r="I1517" s="12">
        <v>3806</v>
      </c>
      <c r="J1517" s="10" t="s">
        <v>1445</v>
      </c>
      <c r="K1517" s="10" t="s">
        <v>6076</v>
      </c>
      <c r="L1517" s="10" t="s">
        <v>7189</v>
      </c>
      <c r="M1517" s="10" t="s">
        <v>7190</v>
      </c>
      <c r="N1517" s="10">
        <v>375</v>
      </c>
      <c r="O1517" s="15" t="s">
        <v>2349</v>
      </c>
    </row>
    <row r="1518" spans="1:15" x14ac:dyDescent="0.2">
      <c r="A1518" s="10" t="s">
        <v>955</v>
      </c>
      <c r="B1518" s="10">
        <v>20499</v>
      </c>
      <c r="C1518" s="11" t="s">
        <v>1446</v>
      </c>
      <c r="D1518" s="12">
        <v>13</v>
      </c>
      <c r="E1518" s="12">
        <v>67</v>
      </c>
      <c r="F1518" s="13">
        <f t="shared" si="26"/>
        <v>7.1461330887293744E-4</v>
      </c>
      <c r="G1518" s="14">
        <v>1922</v>
      </c>
      <c r="H1518" s="12">
        <v>884</v>
      </c>
      <c r="I1518" s="12">
        <v>1038</v>
      </c>
      <c r="J1518" s="10" t="s">
        <v>1446</v>
      </c>
      <c r="K1518" s="10" t="s">
        <v>7191</v>
      </c>
      <c r="L1518" s="10" t="s">
        <v>5748</v>
      </c>
      <c r="M1518" s="12" t="s">
        <v>7192</v>
      </c>
      <c r="N1518" s="12">
        <v>2140</v>
      </c>
      <c r="O1518" s="15" t="s">
        <v>2349</v>
      </c>
    </row>
    <row r="1519" spans="1:15" x14ac:dyDescent="0.2">
      <c r="A1519" s="10" t="s">
        <v>955</v>
      </c>
      <c r="B1519" s="10">
        <v>20500</v>
      </c>
      <c r="C1519" s="11" t="s">
        <v>1447</v>
      </c>
      <c r="D1519" s="12">
        <v>45</v>
      </c>
      <c r="E1519" s="12">
        <v>334</v>
      </c>
      <c r="F1519" s="13">
        <f t="shared" si="26"/>
        <v>3.5624006740830019E-3</v>
      </c>
      <c r="G1519" s="14">
        <v>7991</v>
      </c>
      <c r="H1519" s="12">
        <v>3753</v>
      </c>
      <c r="I1519" s="12">
        <v>4238</v>
      </c>
      <c r="J1519" s="10" t="s">
        <v>1447</v>
      </c>
      <c r="K1519" s="10" t="s">
        <v>5853</v>
      </c>
      <c r="L1519" s="10" t="s">
        <v>7193</v>
      </c>
      <c r="M1519" s="12" t="s">
        <v>7194</v>
      </c>
      <c r="N1519" s="12">
        <v>2203</v>
      </c>
      <c r="O1519" s="15" t="s">
        <v>2349</v>
      </c>
    </row>
    <row r="1520" spans="1:15" x14ac:dyDescent="0.2">
      <c r="A1520" s="10" t="s">
        <v>955</v>
      </c>
      <c r="B1520" s="10">
        <v>20501</v>
      </c>
      <c r="C1520" s="11" t="s">
        <v>1448</v>
      </c>
      <c r="D1520" s="12">
        <v>4</v>
      </c>
      <c r="E1520" s="12">
        <v>50</v>
      </c>
      <c r="F1520" s="13">
        <f t="shared" si="26"/>
        <v>5.3329351408428166E-4</v>
      </c>
      <c r="G1520" s="14">
        <v>998</v>
      </c>
      <c r="H1520" s="12">
        <v>493</v>
      </c>
      <c r="I1520" s="12">
        <v>505</v>
      </c>
      <c r="J1520" s="10" t="s">
        <v>1448</v>
      </c>
      <c r="K1520" s="10" t="s">
        <v>7195</v>
      </c>
      <c r="L1520" s="10" t="s">
        <v>7196</v>
      </c>
      <c r="M1520" s="12" t="s">
        <v>7197</v>
      </c>
      <c r="N1520" s="12">
        <v>1444</v>
      </c>
      <c r="O1520" s="15" t="s">
        <v>2349</v>
      </c>
    </row>
    <row r="1521" spans="1:15" x14ac:dyDescent="0.2">
      <c r="A1521" s="10" t="s">
        <v>955</v>
      </c>
      <c r="B1521" s="10">
        <v>20502</v>
      </c>
      <c r="C1521" s="11" t="s">
        <v>1449</v>
      </c>
      <c r="D1521" s="12">
        <v>11</v>
      </c>
      <c r="E1521" s="12">
        <v>213</v>
      </c>
      <c r="F1521" s="13">
        <f t="shared" si="26"/>
        <v>2.2718303699990399E-3</v>
      </c>
      <c r="G1521" s="14">
        <v>5089</v>
      </c>
      <c r="H1521" s="12">
        <v>2479</v>
      </c>
      <c r="I1521" s="12">
        <v>2610</v>
      </c>
      <c r="J1521" s="10" t="s">
        <v>1449</v>
      </c>
      <c r="K1521" s="10" t="s">
        <v>7198</v>
      </c>
      <c r="L1521" s="10" t="s">
        <v>7199</v>
      </c>
      <c r="M1521" s="12" t="s">
        <v>7200</v>
      </c>
      <c r="N1521" s="12">
        <v>1395</v>
      </c>
      <c r="O1521" s="15" t="s">
        <v>2349</v>
      </c>
    </row>
    <row r="1522" spans="1:15" x14ac:dyDescent="0.2">
      <c r="A1522" s="10" t="s">
        <v>955</v>
      </c>
      <c r="B1522" s="10">
        <v>20503</v>
      </c>
      <c r="C1522" s="11" t="s">
        <v>1450</v>
      </c>
      <c r="D1522" s="12">
        <v>3</v>
      </c>
      <c r="E1522" s="12">
        <v>8</v>
      </c>
      <c r="F1522" s="13">
        <f t="shared" si="26"/>
        <v>8.532696225348508E-5</v>
      </c>
      <c r="G1522" s="14">
        <v>425</v>
      </c>
      <c r="H1522" s="12">
        <v>206</v>
      </c>
      <c r="I1522" s="12">
        <v>219</v>
      </c>
      <c r="J1522" s="10" t="s">
        <v>1450</v>
      </c>
      <c r="K1522" s="10" t="s">
        <v>7201</v>
      </c>
      <c r="L1522" s="10" t="s">
        <v>6053</v>
      </c>
      <c r="M1522" s="12" t="s">
        <v>7202</v>
      </c>
      <c r="N1522" s="12">
        <v>1508</v>
      </c>
      <c r="O1522" s="15" t="s">
        <v>2349</v>
      </c>
    </row>
    <row r="1523" spans="1:15" x14ac:dyDescent="0.2">
      <c r="A1523" s="10" t="s">
        <v>955</v>
      </c>
      <c r="B1523" s="10">
        <v>20504</v>
      </c>
      <c r="C1523" s="11" t="s">
        <v>1451</v>
      </c>
      <c r="D1523" s="12">
        <v>5</v>
      </c>
      <c r="E1523" s="12">
        <v>101</v>
      </c>
      <c r="F1523" s="13">
        <f t="shared" si="26"/>
        <v>1.077252898450249E-3</v>
      </c>
      <c r="G1523" s="14">
        <v>1590</v>
      </c>
      <c r="H1523" s="12">
        <v>762</v>
      </c>
      <c r="I1523" s="12">
        <v>828</v>
      </c>
      <c r="J1523" s="10" t="s">
        <v>1451</v>
      </c>
      <c r="K1523" s="10" t="s">
        <v>7203</v>
      </c>
      <c r="L1523" s="10" t="s">
        <v>7204</v>
      </c>
      <c r="M1523" s="12" t="s">
        <v>7205</v>
      </c>
      <c r="N1523" s="12">
        <v>2062</v>
      </c>
      <c r="O1523" s="15" t="s">
        <v>2349</v>
      </c>
    </row>
    <row r="1524" spans="1:15" x14ac:dyDescent="0.2">
      <c r="A1524" s="10" t="s">
        <v>955</v>
      </c>
      <c r="B1524" s="10">
        <v>20505</v>
      </c>
      <c r="C1524" s="11" t="s">
        <v>1452</v>
      </c>
      <c r="D1524" s="12">
        <v>9</v>
      </c>
      <c r="E1524" s="12">
        <v>199</v>
      </c>
      <c r="F1524" s="13">
        <f t="shared" si="26"/>
        <v>2.1225081860554414E-3</v>
      </c>
      <c r="G1524" s="14">
        <v>7681</v>
      </c>
      <c r="H1524" s="12">
        <v>3765</v>
      </c>
      <c r="I1524" s="12">
        <v>3916</v>
      </c>
      <c r="J1524" s="10" t="s">
        <v>1452</v>
      </c>
      <c r="K1524" s="10" t="s">
        <v>7206</v>
      </c>
      <c r="L1524" s="10" t="s">
        <v>7207</v>
      </c>
      <c r="M1524" s="10" t="s">
        <v>7208</v>
      </c>
      <c r="N1524" s="10">
        <v>62</v>
      </c>
      <c r="O1524" s="15" t="s">
        <v>2349</v>
      </c>
    </row>
    <row r="1525" spans="1:15" x14ac:dyDescent="0.2">
      <c r="A1525" s="10" t="s">
        <v>955</v>
      </c>
      <c r="B1525" s="10">
        <v>20506</v>
      </c>
      <c r="C1525" s="11" t="s">
        <v>1453</v>
      </c>
      <c r="D1525" s="12">
        <v>4</v>
      </c>
      <c r="E1525" s="12">
        <v>44</v>
      </c>
      <c r="F1525" s="13">
        <f t="shared" si="26"/>
        <v>4.692982923941679E-4</v>
      </c>
      <c r="G1525" s="14">
        <v>798</v>
      </c>
      <c r="H1525" s="12">
        <v>377</v>
      </c>
      <c r="I1525" s="12">
        <v>421</v>
      </c>
      <c r="J1525" s="10" t="s">
        <v>1453</v>
      </c>
      <c r="K1525" s="10" t="s">
        <v>7209</v>
      </c>
      <c r="L1525" s="10" t="s">
        <v>7210</v>
      </c>
      <c r="M1525" s="12" t="s">
        <v>7211</v>
      </c>
      <c r="N1525" s="12">
        <v>1488</v>
      </c>
      <c r="O1525" s="15" t="s">
        <v>2349</v>
      </c>
    </row>
    <row r="1526" spans="1:15" x14ac:dyDescent="0.2">
      <c r="A1526" s="10" t="s">
        <v>955</v>
      </c>
      <c r="B1526" s="10">
        <v>20507</v>
      </c>
      <c r="C1526" s="11" t="s">
        <v>1454</v>
      </c>
      <c r="D1526" s="12">
        <v>8</v>
      </c>
      <c r="E1526" s="12">
        <v>144</v>
      </c>
      <c r="F1526" s="13">
        <f t="shared" si="26"/>
        <v>1.5358853205627314E-3</v>
      </c>
      <c r="G1526" s="14">
        <v>3155</v>
      </c>
      <c r="H1526" s="12">
        <v>1582</v>
      </c>
      <c r="I1526" s="12">
        <v>1573</v>
      </c>
      <c r="J1526" s="10" t="s">
        <v>1454</v>
      </c>
      <c r="K1526" s="10" t="s">
        <v>7212</v>
      </c>
      <c r="L1526" s="10" t="s">
        <v>7213</v>
      </c>
      <c r="M1526" s="10" t="s">
        <v>7214</v>
      </c>
      <c r="N1526" s="10">
        <v>54</v>
      </c>
      <c r="O1526" s="15" t="s">
        <v>2349</v>
      </c>
    </row>
    <row r="1527" spans="1:15" x14ac:dyDescent="0.2">
      <c r="A1527" s="10" t="s">
        <v>955</v>
      </c>
      <c r="B1527" s="10">
        <v>20508</v>
      </c>
      <c r="C1527" s="11" t="s">
        <v>1455</v>
      </c>
      <c r="D1527" s="12">
        <v>12</v>
      </c>
      <c r="E1527" s="12">
        <v>71</v>
      </c>
      <c r="F1527" s="13">
        <f t="shared" si="26"/>
        <v>7.5727678999968002E-4</v>
      </c>
      <c r="G1527" s="14">
        <v>1618</v>
      </c>
      <c r="H1527" s="12">
        <v>793</v>
      </c>
      <c r="I1527" s="12">
        <v>825</v>
      </c>
      <c r="J1527" s="10" t="s">
        <v>1455</v>
      </c>
      <c r="K1527" s="10" t="s">
        <v>7215</v>
      </c>
      <c r="L1527" s="10" t="s">
        <v>7216</v>
      </c>
      <c r="M1527" s="10" t="s">
        <v>7217</v>
      </c>
      <c r="N1527" s="10">
        <v>80</v>
      </c>
      <c r="O1527" s="15" t="s">
        <v>2349</v>
      </c>
    </row>
    <row r="1528" spans="1:15" x14ac:dyDescent="0.2">
      <c r="A1528" s="10" t="s">
        <v>955</v>
      </c>
      <c r="B1528" s="10">
        <v>20509</v>
      </c>
      <c r="C1528" s="11" t="s">
        <v>1456</v>
      </c>
      <c r="D1528" s="12">
        <v>23</v>
      </c>
      <c r="E1528" s="12">
        <v>105</v>
      </c>
      <c r="F1528" s="13">
        <f t="shared" si="26"/>
        <v>1.1199163795769917E-3</v>
      </c>
      <c r="G1528" s="14">
        <v>11384</v>
      </c>
      <c r="H1528" s="12">
        <v>5470</v>
      </c>
      <c r="I1528" s="12">
        <v>5914</v>
      </c>
      <c r="J1528" s="10" t="s">
        <v>7218</v>
      </c>
      <c r="K1528" s="10" t="s">
        <v>7219</v>
      </c>
      <c r="L1528" s="10" t="s">
        <v>7220</v>
      </c>
      <c r="M1528" s="10" t="s">
        <v>7221</v>
      </c>
      <c r="N1528" s="10">
        <v>141</v>
      </c>
      <c r="O1528" s="15" t="s">
        <v>2349</v>
      </c>
    </row>
    <row r="1529" spans="1:15" x14ac:dyDescent="0.2">
      <c r="A1529" s="10" t="s">
        <v>955</v>
      </c>
      <c r="B1529" s="10">
        <v>20510</v>
      </c>
      <c r="C1529" s="11" t="s">
        <v>1457</v>
      </c>
      <c r="D1529" s="12">
        <v>12</v>
      </c>
      <c r="E1529" s="12">
        <v>17</v>
      </c>
      <c r="F1529" s="13">
        <f t="shared" si="26"/>
        <v>1.8131979478865578E-4</v>
      </c>
      <c r="G1529" s="14">
        <v>760</v>
      </c>
      <c r="H1529" s="12">
        <v>345</v>
      </c>
      <c r="I1529" s="12">
        <v>415</v>
      </c>
      <c r="J1529" s="10" t="s">
        <v>1457</v>
      </c>
      <c r="K1529" s="10" t="s">
        <v>7222</v>
      </c>
      <c r="L1529" s="10" t="s">
        <v>6450</v>
      </c>
      <c r="M1529" s="12" t="s">
        <v>7223</v>
      </c>
      <c r="N1529" s="12">
        <v>2327</v>
      </c>
      <c r="O1529" s="15" t="s">
        <v>2349</v>
      </c>
    </row>
    <row r="1530" spans="1:15" x14ac:dyDescent="0.2">
      <c r="A1530" s="10" t="s">
        <v>955</v>
      </c>
      <c r="B1530" s="10">
        <v>20511</v>
      </c>
      <c r="C1530" s="11" t="s">
        <v>1458</v>
      </c>
      <c r="D1530" s="12">
        <v>63</v>
      </c>
      <c r="E1530" s="12">
        <v>146</v>
      </c>
      <c r="F1530" s="13">
        <f t="shared" si="26"/>
        <v>1.5572170611261025E-3</v>
      </c>
      <c r="G1530" s="14">
        <v>3335</v>
      </c>
      <c r="H1530" s="12">
        <v>1626</v>
      </c>
      <c r="I1530" s="12">
        <v>1709</v>
      </c>
      <c r="J1530" s="10" t="s">
        <v>1458</v>
      </c>
      <c r="K1530" s="10" t="s">
        <v>7224</v>
      </c>
      <c r="L1530" s="10" t="s">
        <v>7225</v>
      </c>
      <c r="M1530" s="12" t="s">
        <v>7226</v>
      </c>
      <c r="N1530" s="12">
        <v>1922</v>
      </c>
      <c r="O1530" s="15" t="s">
        <v>2349</v>
      </c>
    </row>
    <row r="1531" spans="1:15" x14ac:dyDescent="0.2">
      <c r="A1531" s="10" t="s">
        <v>955</v>
      </c>
      <c r="B1531" s="10">
        <v>20512</v>
      </c>
      <c r="C1531" s="11" t="s">
        <v>1459</v>
      </c>
      <c r="D1531" s="12">
        <v>5</v>
      </c>
      <c r="E1531" s="12">
        <v>64</v>
      </c>
      <c r="F1531" s="13">
        <f t="shared" si="26"/>
        <v>6.8261569802788064E-4</v>
      </c>
      <c r="G1531" s="14">
        <v>1101</v>
      </c>
      <c r="H1531" s="12">
        <v>525</v>
      </c>
      <c r="I1531" s="12">
        <v>576</v>
      </c>
      <c r="J1531" s="10" t="s">
        <v>1459</v>
      </c>
      <c r="K1531" s="10" t="s">
        <v>7227</v>
      </c>
      <c r="L1531" s="10" t="s">
        <v>7228</v>
      </c>
      <c r="M1531" s="12" t="s">
        <v>7229</v>
      </c>
      <c r="N1531" s="12">
        <v>2320</v>
      </c>
      <c r="O1531" s="15" t="s">
        <v>2349</v>
      </c>
    </row>
    <row r="1532" spans="1:15" x14ac:dyDescent="0.2">
      <c r="A1532" s="10" t="s">
        <v>955</v>
      </c>
      <c r="B1532" s="10">
        <v>20513</v>
      </c>
      <c r="C1532" s="11" t="s">
        <v>1460</v>
      </c>
      <c r="D1532" s="12">
        <v>24</v>
      </c>
      <c r="E1532" s="12">
        <v>340</v>
      </c>
      <c r="F1532" s="13">
        <f t="shared" si="26"/>
        <v>3.6263958957731155E-3</v>
      </c>
      <c r="G1532" s="14">
        <v>9027</v>
      </c>
      <c r="H1532" s="12">
        <v>4502</v>
      </c>
      <c r="I1532" s="12">
        <v>4525</v>
      </c>
      <c r="J1532" s="10" t="s">
        <v>1460</v>
      </c>
      <c r="K1532" s="10" t="s">
        <v>7230</v>
      </c>
      <c r="L1532" s="10" t="s">
        <v>7231</v>
      </c>
      <c r="M1532" s="10" t="s">
        <v>7232</v>
      </c>
      <c r="N1532" s="10">
        <v>249</v>
      </c>
      <c r="O1532" s="15" t="s">
        <v>2349</v>
      </c>
    </row>
    <row r="1533" spans="1:15" x14ac:dyDescent="0.2">
      <c r="A1533" s="10" t="s">
        <v>955</v>
      </c>
      <c r="B1533" s="10">
        <v>20514</v>
      </c>
      <c r="C1533" s="11" t="s">
        <v>1461</v>
      </c>
      <c r="D1533" s="12">
        <v>5</v>
      </c>
      <c r="E1533" s="12">
        <v>56</v>
      </c>
      <c r="F1533" s="13">
        <f t="shared" ref="F1533:F1589" si="27">E1533/93757</f>
        <v>5.9728873577439548E-4</v>
      </c>
      <c r="G1533" s="14">
        <v>941</v>
      </c>
      <c r="H1533" s="12">
        <v>450</v>
      </c>
      <c r="I1533" s="12">
        <v>491</v>
      </c>
      <c r="J1533" s="10" t="s">
        <v>1461</v>
      </c>
      <c r="K1533" s="10" t="s">
        <v>6160</v>
      </c>
      <c r="L1533" s="10" t="s">
        <v>7233</v>
      </c>
      <c r="M1533" s="12" t="s">
        <v>7234</v>
      </c>
      <c r="N1533" s="12">
        <v>1595</v>
      </c>
      <c r="O1533" s="15" t="s">
        <v>2349</v>
      </c>
    </row>
    <row r="1534" spans="1:15" x14ac:dyDescent="0.2">
      <c r="A1534" s="10" t="s">
        <v>955</v>
      </c>
      <c r="B1534" s="10">
        <v>20515</v>
      </c>
      <c r="C1534" s="11" t="s">
        <v>1462</v>
      </c>
      <c r="D1534" s="12">
        <v>79</v>
      </c>
      <c r="E1534" s="12">
        <v>1198</v>
      </c>
      <c r="F1534" s="13">
        <f t="shared" si="27"/>
        <v>1.2777712597459389E-2</v>
      </c>
      <c r="G1534" s="14">
        <v>67739</v>
      </c>
      <c r="H1534" s="12">
        <v>32825</v>
      </c>
      <c r="I1534" s="12">
        <v>34914</v>
      </c>
      <c r="J1534" s="10" t="s">
        <v>1462</v>
      </c>
      <c r="K1534" s="10" t="s">
        <v>7235</v>
      </c>
      <c r="L1534" s="10" t="s">
        <v>7236</v>
      </c>
      <c r="M1534" s="10" t="s">
        <v>7237</v>
      </c>
      <c r="N1534" s="10">
        <v>50</v>
      </c>
      <c r="O1534" s="15" t="s">
        <v>2349</v>
      </c>
    </row>
    <row r="1535" spans="1:15" x14ac:dyDescent="0.2">
      <c r="A1535" s="10" t="s">
        <v>955</v>
      </c>
      <c r="B1535" s="10">
        <v>20516</v>
      </c>
      <c r="C1535" s="11" t="s">
        <v>1463</v>
      </c>
      <c r="D1535" s="12">
        <v>32</v>
      </c>
      <c r="E1535" s="12">
        <v>225</v>
      </c>
      <c r="F1535" s="13">
        <f t="shared" si="27"/>
        <v>2.3998208133792676E-3</v>
      </c>
      <c r="G1535" s="14">
        <v>5260</v>
      </c>
      <c r="H1535" s="12">
        <v>2576</v>
      </c>
      <c r="I1535" s="12">
        <v>2684</v>
      </c>
      <c r="J1535" s="10" t="s">
        <v>1463</v>
      </c>
      <c r="K1535" s="10" t="s">
        <v>7238</v>
      </c>
      <c r="L1535" s="10" t="s">
        <v>7239</v>
      </c>
      <c r="M1535" s="12" t="s">
        <v>7240</v>
      </c>
      <c r="N1535" s="12">
        <v>1260</v>
      </c>
      <c r="O1535" s="15" t="s">
        <v>2349</v>
      </c>
    </row>
    <row r="1536" spans="1:15" x14ac:dyDescent="0.2">
      <c r="A1536" s="10" t="s">
        <v>955</v>
      </c>
      <c r="B1536" s="10">
        <v>20517</v>
      </c>
      <c r="C1536" s="11" t="s">
        <v>1464</v>
      </c>
      <c r="D1536" s="12">
        <v>30</v>
      </c>
      <c r="E1536" s="12">
        <v>114</v>
      </c>
      <c r="F1536" s="13">
        <f t="shared" si="27"/>
        <v>1.2159092121121623E-3</v>
      </c>
      <c r="G1536" s="14">
        <v>6029</v>
      </c>
      <c r="H1536" s="12">
        <v>2796</v>
      </c>
      <c r="I1536" s="12">
        <v>3233</v>
      </c>
      <c r="J1536" s="10" t="s">
        <v>1464</v>
      </c>
      <c r="K1536" s="10" t="s">
        <v>7241</v>
      </c>
      <c r="L1536" s="10" t="s">
        <v>7242</v>
      </c>
      <c r="M1536" s="12" t="s">
        <v>7243</v>
      </c>
      <c r="N1536" s="12">
        <v>2112</v>
      </c>
      <c r="O1536" s="15" t="s">
        <v>2349</v>
      </c>
    </row>
    <row r="1537" spans="1:15" x14ac:dyDescent="0.2">
      <c r="A1537" s="10" t="s">
        <v>955</v>
      </c>
      <c r="B1537" s="10">
        <v>20518</v>
      </c>
      <c r="C1537" s="11" t="s">
        <v>1465</v>
      </c>
      <c r="D1537" s="12">
        <v>4</v>
      </c>
      <c r="E1537" s="12">
        <v>12</v>
      </c>
      <c r="F1537" s="13">
        <f t="shared" si="27"/>
        <v>1.2799044338022761E-4</v>
      </c>
      <c r="G1537" s="14">
        <v>113</v>
      </c>
      <c r="H1537" s="12">
        <v>52</v>
      </c>
      <c r="I1537" s="12">
        <v>61</v>
      </c>
      <c r="J1537" s="10" t="s">
        <v>1465</v>
      </c>
      <c r="K1537" s="10" t="s">
        <v>6277</v>
      </c>
      <c r="L1537" s="10" t="s">
        <v>7244</v>
      </c>
      <c r="M1537" s="12" t="s">
        <v>7245</v>
      </c>
      <c r="N1537" s="12">
        <v>2248</v>
      </c>
      <c r="O1537" s="15" t="s">
        <v>2349</v>
      </c>
    </row>
    <row r="1538" spans="1:15" x14ac:dyDescent="0.2">
      <c r="A1538" s="10" t="s">
        <v>955</v>
      </c>
      <c r="B1538" s="10">
        <v>20519</v>
      </c>
      <c r="C1538" s="11" t="s">
        <v>1466</v>
      </c>
      <c r="D1538" s="12">
        <v>10</v>
      </c>
      <c r="E1538" s="12">
        <v>31</v>
      </c>
      <c r="F1538" s="13">
        <f t="shared" si="27"/>
        <v>3.3064197873225465E-4</v>
      </c>
      <c r="G1538" s="14">
        <v>3386</v>
      </c>
      <c r="H1538" s="12">
        <v>1651</v>
      </c>
      <c r="I1538" s="12">
        <v>1735</v>
      </c>
      <c r="J1538" s="10" t="s">
        <v>1466</v>
      </c>
      <c r="K1538" s="10" t="s">
        <v>7246</v>
      </c>
      <c r="L1538" s="10" t="s">
        <v>7247</v>
      </c>
      <c r="M1538" s="12" t="s">
        <v>7248</v>
      </c>
      <c r="N1538" s="12">
        <v>1588</v>
      </c>
      <c r="O1538" s="15" t="s">
        <v>2349</v>
      </c>
    </row>
    <row r="1539" spans="1:15" x14ac:dyDescent="0.2">
      <c r="A1539" s="10" t="s">
        <v>955</v>
      </c>
      <c r="B1539" s="10">
        <v>20520</v>
      </c>
      <c r="C1539" s="11" t="s">
        <v>1467</v>
      </c>
      <c r="D1539" s="12">
        <v>22</v>
      </c>
      <c r="E1539" s="12">
        <v>166</v>
      </c>
      <c r="F1539" s="13">
        <f t="shared" si="27"/>
        <v>1.7705344667598153E-3</v>
      </c>
      <c r="G1539" s="14">
        <v>7393</v>
      </c>
      <c r="H1539" s="12">
        <v>3567</v>
      </c>
      <c r="I1539" s="12">
        <v>3826</v>
      </c>
      <c r="J1539" s="10" t="s">
        <v>1467</v>
      </c>
      <c r="K1539" s="10" t="s">
        <v>7249</v>
      </c>
      <c r="L1539" s="10" t="s">
        <v>7250</v>
      </c>
      <c r="M1539" s="12" t="s">
        <v>7251</v>
      </c>
      <c r="N1539" s="12">
        <v>1361</v>
      </c>
      <c r="O1539" s="15" t="s">
        <v>2349</v>
      </c>
    </row>
    <row r="1540" spans="1:15" x14ac:dyDescent="0.2">
      <c r="A1540" s="10" t="s">
        <v>955</v>
      </c>
      <c r="B1540" s="10">
        <v>20521</v>
      </c>
      <c r="C1540" s="11" t="s">
        <v>1468</v>
      </c>
      <c r="D1540" s="12">
        <v>9</v>
      </c>
      <c r="E1540" s="12">
        <v>27</v>
      </c>
      <c r="F1540" s="13">
        <f t="shared" si="27"/>
        <v>2.8797849760551212E-4</v>
      </c>
      <c r="G1540" s="14">
        <v>250</v>
      </c>
      <c r="H1540" s="12">
        <v>117</v>
      </c>
      <c r="I1540" s="12">
        <v>133</v>
      </c>
      <c r="J1540" s="10" t="s">
        <v>1468</v>
      </c>
      <c r="K1540" s="10" t="s">
        <v>7252</v>
      </c>
      <c r="L1540" s="10" t="s">
        <v>7253</v>
      </c>
      <c r="M1540" s="12" t="s">
        <v>7254</v>
      </c>
      <c r="N1540" s="12">
        <v>2511</v>
      </c>
      <c r="O1540" s="15" t="s">
        <v>2349</v>
      </c>
    </row>
    <row r="1541" spans="1:15" x14ac:dyDescent="0.2">
      <c r="A1541" s="10" t="s">
        <v>955</v>
      </c>
      <c r="B1541" s="10">
        <v>20522</v>
      </c>
      <c r="C1541" s="11" t="s">
        <v>1469</v>
      </c>
      <c r="D1541" s="12">
        <v>7</v>
      </c>
      <c r="E1541" s="12">
        <v>56</v>
      </c>
      <c r="F1541" s="13">
        <f t="shared" si="27"/>
        <v>5.9728873577439548E-4</v>
      </c>
      <c r="G1541" s="14">
        <v>1205</v>
      </c>
      <c r="H1541" s="12">
        <v>554</v>
      </c>
      <c r="I1541" s="12">
        <v>651</v>
      </c>
      <c r="J1541" s="10" t="s">
        <v>1469</v>
      </c>
      <c r="K1541" s="10" t="s">
        <v>7255</v>
      </c>
      <c r="L1541" s="10" t="s">
        <v>7256</v>
      </c>
      <c r="M1541" s="12" t="s">
        <v>7257</v>
      </c>
      <c r="N1541" s="12">
        <v>1596</v>
      </c>
      <c r="O1541" s="15" t="s">
        <v>2349</v>
      </c>
    </row>
    <row r="1542" spans="1:15" x14ac:dyDescent="0.2">
      <c r="A1542" s="10" t="s">
        <v>955</v>
      </c>
      <c r="B1542" s="10">
        <v>20523</v>
      </c>
      <c r="C1542" s="11" t="s">
        <v>1470</v>
      </c>
      <c r="D1542" s="12">
        <v>21</v>
      </c>
      <c r="E1542" s="12">
        <v>70</v>
      </c>
      <c r="F1542" s="13">
        <f t="shared" si="27"/>
        <v>7.4661091971799435E-4</v>
      </c>
      <c r="G1542" s="14">
        <v>1633</v>
      </c>
      <c r="H1542" s="12">
        <v>759</v>
      </c>
      <c r="I1542" s="12">
        <v>874</v>
      </c>
      <c r="J1542" s="10" t="s">
        <v>1470</v>
      </c>
      <c r="K1542" s="10" t="s">
        <v>7258</v>
      </c>
      <c r="L1542" s="10" t="s">
        <v>6134</v>
      </c>
      <c r="M1542" s="12" t="s">
        <v>7259</v>
      </c>
      <c r="N1542" s="12">
        <v>2145</v>
      </c>
      <c r="O1542" s="15" t="s">
        <v>2349</v>
      </c>
    </row>
    <row r="1543" spans="1:15" x14ac:dyDescent="0.2">
      <c r="A1543" s="10" t="s">
        <v>955</v>
      </c>
      <c r="B1543" s="10">
        <v>20524</v>
      </c>
      <c r="C1543" s="11" t="s">
        <v>1471</v>
      </c>
      <c r="D1543" s="12">
        <v>4</v>
      </c>
      <c r="E1543" s="12">
        <v>36</v>
      </c>
      <c r="F1543" s="13">
        <f t="shared" si="27"/>
        <v>3.8397133014068284E-4</v>
      </c>
      <c r="G1543" s="14">
        <v>327</v>
      </c>
      <c r="H1543" s="12">
        <v>171</v>
      </c>
      <c r="I1543" s="12">
        <v>156</v>
      </c>
      <c r="J1543" s="10" t="s">
        <v>1471</v>
      </c>
      <c r="K1543" s="10" t="s">
        <v>7260</v>
      </c>
      <c r="L1543" s="10" t="s">
        <v>7261</v>
      </c>
      <c r="M1543" s="12" t="s">
        <v>7262</v>
      </c>
      <c r="N1543" s="12">
        <v>1640</v>
      </c>
      <c r="O1543" s="15" t="s">
        <v>2349</v>
      </c>
    </row>
    <row r="1544" spans="1:15" x14ac:dyDescent="0.2">
      <c r="A1544" s="10" t="s">
        <v>955</v>
      </c>
      <c r="B1544" s="10">
        <v>20525</v>
      </c>
      <c r="C1544" s="11" t="s">
        <v>1472</v>
      </c>
      <c r="D1544" s="12">
        <v>44</v>
      </c>
      <c r="E1544" s="12">
        <v>646</v>
      </c>
      <c r="F1544" s="13">
        <f t="shared" si="27"/>
        <v>6.89015220196892E-3</v>
      </c>
      <c r="G1544" s="14">
        <v>12483</v>
      </c>
      <c r="H1544" s="12">
        <v>6150</v>
      </c>
      <c r="I1544" s="12">
        <v>6333</v>
      </c>
      <c r="J1544" s="10" t="s">
        <v>1472</v>
      </c>
      <c r="K1544" s="10" t="s">
        <v>7263</v>
      </c>
      <c r="L1544" s="10" t="s">
        <v>7264</v>
      </c>
      <c r="M1544" s="10" t="s">
        <v>7265</v>
      </c>
      <c r="N1544" s="10">
        <v>60</v>
      </c>
      <c r="O1544" s="15" t="s">
        <v>2349</v>
      </c>
    </row>
    <row r="1545" spans="1:15" x14ac:dyDescent="0.2">
      <c r="A1545" s="10" t="s">
        <v>955</v>
      </c>
      <c r="B1545" s="10">
        <v>20526</v>
      </c>
      <c r="C1545" s="11" t="s">
        <v>1473</v>
      </c>
      <c r="D1545" s="12">
        <v>45</v>
      </c>
      <c r="E1545" s="12">
        <v>226</v>
      </c>
      <c r="F1545" s="13">
        <f t="shared" si="27"/>
        <v>2.4104866836609532E-3</v>
      </c>
      <c r="G1545" s="14">
        <v>16688</v>
      </c>
      <c r="H1545" s="12">
        <v>7897</v>
      </c>
      <c r="I1545" s="12">
        <v>8791</v>
      </c>
      <c r="J1545" s="10" t="s">
        <v>1473</v>
      </c>
      <c r="K1545" s="10" t="s">
        <v>7266</v>
      </c>
      <c r="L1545" s="10" t="s">
        <v>7267</v>
      </c>
      <c r="M1545" s="10" t="s">
        <v>7268</v>
      </c>
      <c r="N1545" s="10">
        <v>478</v>
      </c>
      <c r="O1545" s="15" t="s">
        <v>2349</v>
      </c>
    </row>
    <row r="1546" spans="1:15" x14ac:dyDescent="0.2">
      <c r="A1546" s="10" t="s">
        <v>955</v>
      </c>
      <c r="B1546" s="10">
        <v>20527</v>
      </c>
      <c r="C1546" s="11" t="s">
        <v>1474</v>
      </c>
      <c r="D1546" s="12">
        <v>8</v>
      </c>
      <c r="E1546" s="12">
        <v>83</v>
      </c>
      <c r="F1546" s="13">
        <f t="shared" si="27"/>
        <v>8.8526723337990765E-4</v>
      </c>
      <c r="G1546" s="14">
        <v>2490</v>
      </c>
      <c r="H1546" s="12">
        <v>1218</v>
      </c>
      <c r="I1546" s="12">
        <v>1272</v>
      </c>
      <c r="J1546" s="10" t="s">
        <v>1474</v>
      </c>
      <c r="K1546" s="10" t="s">
        <v>7269</v>
      </c>
      <c r="L1546" s="10" t="s">
        <v>7270</v>
      </c>
      <c r="M1546" s="12" t="s">
        <v>7271</v>
      </c>
      <c r="N1546" s="12">
        <v>2059</v>
      </c>
      <c r="O1546" s="15" t="s">
        <v>2349</v>
      </c>
    </row>
    <row r="1547" spans="1:15" x14ac:dyDescent="0.2">
      <c r="A1547" s="10" t="s">
        <v>955</v>
      </c>
      <c r="B1547" s="10">
        <v>20528</v>
      </c>
      <c r="C1547" s="11" t="s">
        <v>1475</v>
      </c>
      <c r="D1547" s="12">
        <v>11</v>
      </c>
      <c r="E1547" s="12">
        <v>53</v>
      </c>
      <c r="F1547" s="13">
        <f t="shared" si="27"/>
        <v>5.6529112492933857E-4</v>
      </c>
      <c r="G1547" s="14">
        <v>904</v>
      </c>
      <c r="H1547" s="12">
        <v>414</v>
      </c>
      <c r="I1547" s="12">
        <v>490</v>
      </c>
      <c r="J1547" s="10" t="s">
        <v>1475</v>
      </c>
      <c r="K1547" s="10" t="s">
        <v>7272</v>
      </c>
      <c r="L1547" s="10" t="s">
        <v>7273</v>
      </c>
      <c r="M1547" s="12" t="s">
        <v>7274</v>
      </c>
      <c r="N1547" s="12">
        <v>1944</v>
      </c>
      <c r="O1547" s="15" t="s">
        <v>2349</v>
      </c>
    </row>
    <row r="1548" spans="1:15" x14ac:dyDescent="0.2">
      <c r="A1548" s="10" t="s">
        <v>955</v>
      </c>
      <c r="B1548" s="10">
        <v>20529</v>
      </c>
      <c r="C1548" s="11" t="s">
        <v>1476</v>
      </c>
      <c r="D1548" s="12">
        <v>7</v>
      </c>
      <c r="E1548" s="12">
        <v>61</v>
      </c>
      <c r="F1548" s="13">
        <f t="shared" si="27"/>
        <v>6.5061808718282373E-4</v>
      </c>
      <c r="G1548" s="14">
        <v>1474</v>
      </c>
      <c r="H1548" s="12">
        <v>731</v>
      </c>
      <c r="I1548" s="12">
        <v>743</v>
      </c>
      <c r="J1548" s="10" t="s">
        <v>1476</v>
      </c>
      <c r="K1548" s="10" t="s">
        <v>7275</v>
      </c>
      <c r="L1548" s="10" t="s">
        <v>7276</v>
      </c>
      <c r="M1548" s="12" t="s">
        <v>7277</v>
      </c>
      <c r="N1548" s="12">
        <v>1924</v>
      </c>
      <c r="O1548" s="15" t="s">
        <v>2349</v>
      </c>
    </row>
    <row r="1549" spans="1:15" x14ac:dyDescent="0.2">
      <c r="A1549" s="10" t="s">
        <v>955</v>
      </c>
      <c r="B1549" s="10">
        <v>20530</v>
      </c>
      <c r="C1549" s="11" t="s">
        <v>1477</v>
      </c>
      <c r="D1549" s="12">
        <v>7</v>
      </c>
      <c r="E1549" s="12">
        <v>70</v>
      </c>
      <c r="F1549" s="13">
        <f t="shared" si="27"/>
        <v>7.4661091971799435E-4</v>
      </c>
      <c r="G1549" s="14">
        <v>3923</v>
      </c>
      <c r="H1549" s="12">
        <v>1858</v>
      </c>
      <c r="I1549" s="12">
        <v>2065</v>
      </c>
      <c r="J1549" s="10" t="s">
        <v>1477</v>
      </c>
      <c r="K1549" s="10" t="s">
        <v>7278</v>
      </c>
      <c r="L1549" s="10" t="s">
        <v>7279</v>
      </c>
      <c r="M1549" s="12" t="s">
        <v>7280</v>
      </c>
      <c r="N1549" s="12">
        <v>1522</v>
      </c>
      <c r="O1549" s="15" t="s">
        <v>2349</v>
      </c>
    </row>
    <row r="1550" spans="1:15" x14ac:dyDescent="0.2">
      <c r="A1550" s="10" t="s">
        <v>955</v>
      </c>
      <c r="B1550" s="10">
        <v>20531</v>
      </c>
      <c r="C1550" s="11" t="s">
        <v>1478</v>
      </c>
      <c r="D1550" s="12">
        <v>3</v>
      </c>
      <c r="E1550" s="12">
        <v>44</v>
      </c>
      <c r="F1550" s="13">
        <f t="shared" si="27"/>
        <v>4.692982923941679E-4</v>
      </c>
      <c r="G1550" s="14">
        <v>2612</v>
      </c>
      <c r="H1550" s="12">
        <v>1263</v>
      </c>
      <c r="I1550" s="12">
        <v>1349</v>
      </c>
      <c r="J1550" s="10" t="s">
        <v>1478</v>
      </c>
      <c r="K1550" s="10" t="s">
        <v>6837</v>
      </c>
      <c r="L1550" s="10" t="s">
        <v>7281</v>
      </c>
      <c r="M1550" s="12" t="s">
        <v>7282</v>
      </c>
      <c r="N1550" s="12">
        <v>1659</v>
      </c>
      <c r="O1550" s="15" t="s">
        <v>2349</v>
      </c>
    </row>
    <row r="1551" spans="1:15" x14ac:dyDescent="0.2">
      <c r="A1551" s="10" t="s">
        <v>955</v>
      </c>
      <c r="B1551" s="10">
        <v>20532</v>
      </c>
      <c r="C1551" s="11" t="s">
        <v>1479</v>
      </c>
      <c r="D1551" s="12">
        <v>17</v>
      </c>
      <c r="E1551" s="12">
        <v>80</v>
      </c>
      <c r="F1551" s="13">
        <f t="shared" si="27"/>
        <v>8.5326962253485074E-4</v>
      </c>
      <c r="G1551" s="14">
        <v>4066</v>
      </c>
      <c r="H1551" s="12">
        <v>1857</v>
      </c>
      <c r="I1551" s="12">
        <v>2209</v>
      </c>
      <c r="J1551" s="10" t="s">
        <v>1479</v>
      </c>
      <c r="K1551" s="10" t="s">
        <v>6576</v>
      </c>
      <c r="L1551" s="10" t="s">
        <v>7283</v>
      </c>
      <c r="M1551" s="12" t="s">
        <v>7284</v>
      </c>
      <c r="N1551" s="12">
        <v>2127</v>
      </c>
      <c r="O1551" s="15" t="s">
        <v>2349</v>
      </c>
    </row>
    <row r="1552" spans="1:15" x14ac:dyDescent="0.2">
      <c r="A1552" s="10" t="s">
        <v>955</v>
      </c>
      <c r="B1552" s="10">
        <v>20533</v>
      </c>
      <c r="C1552" s="11" t="s">
        <v>1480</v>
      </c>
      <c r="D1552" s="12">
        <v>9</v>
      </c>
      <c r="E1552" s="12">
        <v>67</v>
      </c>
      <c r="F1552" s="13">
        <f t="shared" si="27"/>
        <v>7.1461330887293744E-4</v>
      </c>
      <c r="G1552" s="14">
        <v>2726</v>
      </c>
      <c r="H1552" s="12">
        <v>1308</v>
      </c>
      <c r="I1552" s="12">
        <v>1418</v>
      </c>
      <c r="J1552" s="10" t="s">
        <v>1480</v>
      </c>
      <c r="K1552" s="10" t="s">
        <v>7285</v>
      </c>
      <c r="L1552" s="10" t="s">
        <v>6841</v>
      </c>
      <c r="M1552" s="12" t="s">
        <v>7286</v>
      </c>
      <c r="N1552" s="12">
        <v>1682</v>
      </c>
      <c r="O1552" s="15" t="s">
        <v>2349</v>
      </c>
    </row>
    <row r="1553" spans="1:15" x14ac:dyDescent="0.2">
      <c r="A1553" s="10" t="s">
        <v>955</v>
      </c>
      <c r="B1553" s="10">
        <v>20534</v>
      </c>
      <c r="C1553" s="11" t="s">
        <v>1481</v>
      </c>
      <c r="D1553" s="12">
        <v>10</v>
      </c>
      <c r="E1553" s="12">
        <v>106</v>
      </c>
      <c r="F1553" s="13">
        <f t="shared" si="27"/>
        <v>1.1305822498586771E-3</v>
      </c>
      <c r="G1553" s="14">
        <v>3512</v>
      </c>
      <c r="H1553" s="12">
        <v>1617</v>
      </c>
      <c r="I1553" s="12">
        <v>1895</v>
      </c>
      <c r="J1553" s="10" t="s">
        <v>1481</v>
      </c>
      <c r="K1553" s="10" t="s">
        <v>7287</v>
      </c>
      <c r="L1553" s="10" t="s">
        <v>7288</v>
      </c>
      <c r="M1553" s="12" t="s">
        <v>7289</v>
      </c>
      <c r="N1553" s="12">
        <v>1375</v>
      </c>
      <c r="O1553" s="15" t="s">
        <v>2349</v>
      </c>
    </row>
    <row r="1554" spans="1:15" x14ac:dyDescent="0.2">
      <c r="A1554" s="10" t="s">
        <v>955</v>
      </c>
      <c r="B1554" s="10">
        <v>20535</v>
      </c>
      <c r="C1554" s="11" t="s">
        <v>1482</v>
      </c>
      <c r="D1554" s="12">
        <v>9</v>
      </c>
      <c r="E1554" s="12">
        <v>136</v>
      </c>
      <c r="F1554" s="13">
        <f t="shared" si="27"/>
        <v>1.4505583583092462E-3</v>
      </c>
      <c r="G1554" s="14">
        <v>3227</v>
      </c>
      <c r="H1554" s="12">
        <v>1460</v>
      </c>
      <c r="I1554" s="12">
        <v>1767</v>
      </c>
      <c r="J1554" s="10" t="s">
        <v>1482</v>
      </c>
      <c r="K1554" s="10" t="s">
        <v>7290</v>
      </c>
      <c r="L1554" s="10" t="s">
        <v>7291</v>
      </c>
      <c r="M1554" s="12" t="s">
        <v>7292</v>
      </c>
      <c r="N1554" s="12">
        <v>2199</v>
      </c>
      <c r="O1554" s="15" t="s">
        <v>2349</v>
      </c>
    </row>
    <row r="1555" spans="1:15" x14ac:dyDescent="0.2">
      <c r="A1555" s="10" t="s">
        <v>955</v>
      </c>
      <c r="B1555" s="10">
        <v>20536</v>
      </c>
      <c r="C1555" s="11" t="s">
        <v>1483</v>
      </c>
      <c r="D1555" s="12">
        <v>7</v>
      </c>
      <c r="E1555" s="12">
        <v>71</v>
      </c>
      <c r="F1555" s="13">
        <f t="shared" si="27"/>
        <v>7.5727678999968002E-4</v>
      </c>
      <c r="G1555" s="14">
        <v>449</v>
      </c>
      <c r="H1555" s="12">
        <v>211</v>
      </c>
      <c r="I1555" s="12">
        <v>238</v>
      </c>
      <c r="J1555" s="10" t="s">
        <v>1483</v>
      </c>
      <c r="K1555" s="10" t="s">
        <v>7081</v>
      </c>
      <c r="L1555" s="10" t="s">
        <v>7293</v>
      </c>
      <c r="M1555" s="12" t="s">
        <v>7294</v>
      </c>
      <c r="N1555" s="12">
        <v>2364</v>
      </c>
      <c r="O1555" s="15" t="s">
        <v>2349</v>
      </c>
    </row>
    <row r="1556" spans="1:15" x14ac:dyDescent="0.2">
      <c r="A1556" s="10" t="s">
        <v>955</v>
      </c>
      <c r="B1556" s="10">
        <v>20537</v>
      </c>
      <c r="C1556" s="11" t="s">
        <v>1484</v>
      </c>
      <c r="D1556" s="12">
        <v>29</v>
      </c>
      <c r="E1556" s="12">
        <v>432</v>
      </c>
      <c r="F1556" s="13">
        <f t="shared" si="27"/>
        <v>4.6076559616881939E-3</v>
      </c>
      <c r="G1556" s="14">
        <v>6710</v>
      </c>
      <c r="H1556" s="12">
        <v>3227</v>
      </c>
      <c r="I1556" s="12">
        <v>3483</v>
      </c>
      <c r="J1556" s="10" t="s">
        <v>1484</v>
      </c>
      <c r="K1556" s="10" t="s">
        <v>7295</v>
      </c>
      <c r="L1556" s="10" t="s">
        <v>7296</v>
      </c>
      <c r="M1556" s="12" t="s">
        <v>7297</v>
      </c>
      <c r="N1556" s="12">
        <v>1645</v>
      </c>
      <c r="O1556" s="15" t="s">
        <v>2349</v>
      </c>
    </row>
    <row r="1557" spans="1:15" x14ac:dyDescent="0.2">
      <c r="A1557" s="10" t="s">
        <v>955</v>
      </c>
      <c r="B1557" s="10">
        <v>20538</v>
      </c>
      <c r="C1557" s="11" t="s">
        <v>1485</v>
      </c>
      <c r="D1557" s="12">
        <v>7</v>
      </c>
      <c r="E1557" s="12">
        <v>18</v>
      </c>
      <c r="F1557" s="13">
        <f t="shared" si="27"/>
        <v>1.9198566507034142E-4</v>
      </c>
      <c r="G1557" s="14">
        <v>713</v>
      </c>
      <c r="H1557" s="12">
        <v>349</v>
      </c>
      <c r="I1557" s="12">
        <v>364</v>
      </c>
      <c r="J1557" s="10" t="s">
        <v>7298</v>
      </c>
      <c r="K1557" s="10" t="s">
        <v>7299</v>
      </c>
      <c r="L1557" s="10" t="s">
        <v>7300</v>
      </c>
      <c r="M1557" s="12" t="s">
        <v>7301</v>
      </c>
      <c r="N1557" s="12">
        <v>1547</v>
      </c>
      <c r="O1557" s="15" t="s">
        <v>2349</v>
      </c>
    </row>
    <row r="1558" spans="1:15" x14ac:dyDescent="0.2">
      <c r="A1558" s="10" t="s">
        <v>955</v>
      </c>
      <c r="B1558" s="10">
        <v>20539</v>
      </c>
      <c r="C1558" s="11" t="s">
        <v>1486</v>
      </c>
      <c r="D1558" s="12">
        <v>10</v>
      </c>
      <c r="E1558" s="12">
        <v>12</v>
      </c>
      <c r="F1558" s="13">
        <f t="shared" si="27"/>
        <v>1.2799044338022761E-4</v>
      </c>
      <c r="G1558" s="14">
        <v>6348</v>
      </c>
      <c r="H1558" s="12">
        <v>3077</v>
      </c>
      <c r="I1558" s="12">
        <v>3271</v>
      </c>
      <c r="J1558" s="10" t="s">
        <v>1486</v>
      </c>
      <c r="K1558" s="10" t="s">
        <v>7302</v>
      </c>
      <c r="L1558" s="10" t="s">
        <v>5817</v>
      </c>
      <c r="M1558" s="12" t="s">
        <v>7303</v>
      </c>
      <c r="N1558" s="12">
        <v>1597</v>
      </c>
      <c r="O1558" s="15" t="s">
        <v>2349</v>
      </c>
    </row>
    <row r="1559" spans="1:15" x14ac:dyDescent="0.2">
      <c r="A1559" s="10" t="s">
        <v>955</v>
      </c>
      <c r="B1559" s="10">
        <v>20540</v>
      </c>
      <c r="C1559" s="11" t="s">
        <v>1487</v>
      </c>
      <c r="D1559" s="12">
        <v>22</v>
      </c>
      <c r="E1559" s="12">
        <v>144</v>
      </c>
      <c r="F1559" s="13">
        <f t="shared" si="27"/>
        <v>1.5358853205627314E-3</v>
      </c>
      <c r="G1559" s="14">
        <v>8326</v>
      </c>
      <c r="H1559" s="12">
        <v>3756</v>
      </c>
      <c r="I1559" s="12">
        <v>4570</v>
      </c>
      <c r="J1559" s="10" t="s">
        <v>7304</v>
      </c>
      <c r="K1559" s="10" t="s">
        <v>7249</v>
      </c>
      <c r="L1559" s="10" t="s">
        <v>7305</v>
      </c>
      <c r="M1559" s="12" t="s">
        <v>7306</v>
      </c>
      <c r="N1559" s="12">
        <v>2015</v>
      </c>
      <c r="O1559" s="15" t="s">
        <v>2349</v>
      </c>
    </row>
    <row r="1560" spans="1:15" x14ac:dyDescent="0.2">
      <c r="A1560" s="10" t="s">
        <v>955</v>
      </c>
      <c r="B1560" s="10">
        <v>20541</v>
      </c>
      <c r="C1560" s="11" t="s">
        <v>1488</v>
      </c>
      <c r="D1560" s="12">
        <v>4</v>
      </c>
      <c r="E1560" s="12">
        <v>22</v>
      </c>
      <c r="F1560" s="13">
        <f t="shared" si="27"/>
        <v>2.3464914619708395E-4</v>
      </c>
      <c r="G1560" s="14">
        <v>1558</v>
      </c>
      <c r="H1560" s="12">
        <v>746</v>
      </c>
      <c r="I1560" s="12">
        <v>812</v>
      </c>
      <c r="J1560" s="10" t="s">
        <v>7307</v>
      </c>
      <c r="K1560" s="10" t="s">
        <v>7308</v>
      </c>
      <c r="L1560" s="10" t="s">
        <v>7309</v>
      </c>
      <c r="M1560" s="12" t="s">
        <v>7310</v>
      </c>
      <c r="N1560" s="12">
        <v>1359</v>
      </c>
      <c r="O1560" s="15" t="s">
        <v>2349</v>
      </c>
    </row>
    <row r="1561" spans="1:15" x14ac:dyDescent="0.2">
      <c r="A1561" s="10" t="s">
        <v>955</v>
      </c>
      <c r="B1561" s="10">
        <v>20542</v>
      </c>
      <c r="C1561" s="11" t="s">
        <v>1489</v>
      </c>
      <c r="D1561" s="12">
        <v>3</v>
      </c>
      <c r="E1561" s="12">
        <v>11</v>
      </c>
      <c r="F1561" s="13">
        <f t="shared" si="27"/>
        <v>1.1732457309854197E-4</v>
      </c>
      <c r="G1561" s="14">
        <v>887</v>
      </c>
      <c r="H1561" s="12">
        <v>413</v>
      </c>
      <c r="I1561" s="12">
        <v>474</v>
      </c>
      <c r="J1561" s="10" t="s">
        <v>1489</v>
      </c>
      <c r="K1561" s="10" t="s">
        <v>6990</v>
      </c>
      <c r="L1561" s="10" t="s">
        <v>7311</v>
      </c>
      <c r="M1561" s="12" t="s">
        <v>7312</v>
      </c>
      <c r="N1561" s="12">
        <v>1426</v>
      </c>
      <c r="O1561" s="15" t="s">
        <v>2349</v>
      </c>
    </row>
    <row r="1562" spans="1:15" x14ac:dyDescent="0.2">
      <c r="A1562" s="10" t="s">
        <v>955</v>
      </c>
      <c r="B1562" s="10">
        <v>20543</v>
      </c>
      <c r="C1562" s="11" t="s">
        <v>1490</v>
      </c>
      <c r="D1562" s="12">
        <v>13</v>
      </c>
      <c r="E1562" s="12">
        <v>220</v>
      </c>
      <c r="F1562" s="13">
        <f t="shared" si="27"/>
        <v>2.3464914619708396E-3</v>
      </c>
      <c r="G1562" s="14">
        <v>6386</v>
      </c>
      <c r="H1562" s="12">
        <v>3112</v>
      </c>
      <c r="I1562" s="12">
        <v>3274</v>
      </c>
      <c r="J1562" s="10" t="s">
        <v>7313</v>
      </c>
      <c r="K1562" s="10" t="s">
        <v>7314</v>
      </c>
      <c r="L1562" s="10" t="s">
        <v>7315</v>
      </c>
      <c r="M1562" s="10" t="s">
        <v>7316</v>
      </c>
      <c r="N1562" s="10">
        <v>379</v>
      </c>
      <c r="O1562" s="15" t="s">
        <v>2349</v>
      </c>
    </row>
    <row r="1563" spans="1:15" x14ac:dyDescent="0.2">
      <c r="A1563" s="10" t="s">
        <v>955</v>
      </c>
      <c r="B1563" s="10">
        <v>20544</v>
      </c>
      <c r="C1563" s="11" t="s">
        <v>1491</v>
      </c>
      <c r="D1563" s="12">
        <v>5</v>
      </c>
      <c r="E1563" s="12">
        <v>133</v>
      </c>
      <c r="F1563" s="13">
        <f t="shared" si="27"/>
        <v>1.4185607474641894E-3</v>
      </c>
      <c r="G1563" s="14">
        <v>1032</v>
      </c>
      <c r="H1563" s="12">
        <v>499</v>
      </c>
      <c r="I1563" s="12">
        <v>533</v>
      </c>
      <c r="J1563" s="10" t="s">
        <v>7317</v>
      </c>
      <c r="K1563" s="10" t="s">
        <v>7318</v>
      </c>
      <c r="L1563" s="10" t="s">
        <v>7319</v>
      </c>
      <c r="M1563" s="12" t="s">
        <v>7320</v>
      </c>
      <c r="N1563" s="12">
        <v>1765</v>
      </c>
      <c r="O1563" s="15" t="s">
        <v>2349</v>
      </c>
    </row>
    <row r="1564" spans="1:15" x14ac:dyDescent="0.2">
      <c r="A1564" s="10" t="s">
        <v>955</v>
      </c>
      <c r="B1564" s="10">
        <v>20545</v>
      </c>
      <c r="C1564" s="11" t="s">
        <v>1492</v>
      </c>
      <c r="D1564" s="12">
        <v>15</v>
      </c>
      <c r="E1564" s="12">
        <v>144</v>
      </c>
      <c r="F1564" s="13">
        <f t="shared" si="27"/>
        <v>1.5358853205627314E-3</v>
      </c>
      <c r="G1564" s="14">
        <v>10099</v>
      </c>
      <c r="H1564" s="12">
        <v>4786</v>
      </c>
      <c r="I1564" s="12">
        <v>5313</v>
      </c>
      <c r="J1564" s="10" t="s">
        <v>7321</v>
      </c>
      <c r="K1564" s="10" t="s">
        <v>7322</v>
      </c>
      <c r="L1564" s="10" t="s">
        <v>7323</v>
      </c>
      <c r="M1564" s="12" t="s">
        <v>7324</v>
      </c>
      <c r="N1564" s="12">
        <v>1015</v>
      </c>
      <c r="O1564" s="15" t="s">
        <v>2349</v>
      </c>
    </row>
    <row r="1565" spans="1:15" x14ac:dyDescent="0.2">
      <c r="A1565" s="10" t="s">
        <v>955</v>
      </c>
      <c r="B1565" s="10">
        <v>20546</v>
      </c>
      <c r="C1565" s="11" t="s">
        <v>1493</v>
      </c>
      <c r="D1565" s="12">
        <v>11</v>
      </c>
      <c r="E1565" s="12">
        <v>108</v>
      </c>
      <c r="F1565" s="13">
        <f t="shared" si="27"/>
        <v>1.1519139904220485E-3</v>
      </c>
      <c r="G1565" s="14">
        <v>6392</v>
      </c>
      <c r="H1565" s="12">
        <v>3037</v>
      </c>
      <c r="I1565" s="12">
        <v>3355</v>
      </c>
      <c r="J1565" s="10" t="s">
        <v>7325</v>
      </c>
      <c r="K1565" s="10" t="s">
        <v>5747</v>
      </c>
      <c r="L1565" s="10" t="s">
        <v>7326</v>
      </c>
      <c r="M1565" s="12" t="s">
        <v>7327</v>
      </c>
      <c r="N1565" s="12">
        <v>1680</v>
      </c>
      <c r="O1565" s="15" t="s">
        <v>2349</v>
      </c>
    </row>
    <row r="1566" spans="1:15" x14ac:dyDescent="0.2">
      <c r="A1566" s="10" t="s">
        <v>955</v>
      </c>
      <c r="B1566" s="10">
        <v>20547</v>
      </c>
      <c r="C1566" s="11" t="s">
        <v>1494</v>
      </c>
      <c r="D1566" s="12">
        <v>13</v>
      </c>
      <c r="E1566" s="12">
        <v>46</v>
      </c>
      <c r="F1566" s="13">
        <f t="shared" si="27"/>
        <v>4.9063003295753919E-4</v>
      </c>
      <c r="G1566" s="14">
        <v>1005</v>
      </c>
      <c r="H1566" s="12">
        <v>457</v>
      </c>
      <c r="I1566" s="12">
        <v>548</v>
      </c>
      <c r="J1566" s="10" t="s">
        <v>1494</v>
      </c>
      <c r="K1566" s="10" t="s">
        <v>2647</v>
      </c>
      <c r="L1566" s="10" t="s">
        <v>7328</v>
      </c>
      <c r="M1566" s="12" t="s">
        <v>7329</v>
      </c>
      <c r="N1566" s="12">
        <v>2065</v>
      </c>
      <c r="O1566" s="15" t="s">
        <v>2349</v>
      </c>
    </row>
    <row r="1567" spans="1:15" x14ac:dyDescent="0.2">
      <c r="A1567" s="10" t="s">
        <v>955</v>
      </c>
      <c r="B1567" s="10">
        <v>20548</v>
      </c>
      <c r="C1567" s="11" t="s">
        <v>1495</v>
      </c>
      <c r="D1567" s="12">
        <v>26</v>
      </c>
      <c r="E1567" s="12">
        <v>574</v>
      </c>
      <c r="F1567" s="13">
        <f t="shared" si="27"/>
        <v>6.1222095416875542E-3</v>
      </c>
      <c r="G1567" s="14">
        <v>1960</v>
      </c>
      <c r="H1567" s="12">
        <v>916</v>
      </c>
      <c r="I1567" s="12">
        <v>1044</v>
      </c>
      <c r="J1567" s="10" t="s">
        <v>7330</v>
      </c>
      <c r="K1567" s="10" t="s">
        <v>7331</v>
      </c>
      <c r="L1567" s="10" t="s">
        <v>7332</v>
      </c>
      <c r="M1567" s="12" t="s">
        <v>7333</v>
      </c>
      <c r="N1567" s="12">
        <v>2041</v>
      </c>
      <c r="O1567" s="15" t="s">
        <v>2349</v>
      </c>
    </row>
    <row r="1568" spans="1:15" x14ac:dyDescent="0.2">
      <c r="A1568" s="10" t="s">
        <v>955</v>
      </c>
      <c r="B1568" s="10">
        <v>20549</v>
      </c>
      <c r="C1568" s="11" t="s">
        <v>7334</v>
      </c>
      <c r="D1568" s="12">
        <v>33</v>
      </c>
      <c r="E1568" s="12">
        <v>487</v>
      </c>
      <c r="F1568" s="13">
        <f t="shared" si="27"/>
        <v>5.1942788271809037E-3</v>
      </c>
      <c r="G1568" s="14">
        <v>11465</v>
      </c>
      <c r="H1568" s="12">
        <v>5396</v>
      </c>
      <c r="I1568" s="12">
        <v>6069</v>
      </c>
      <c r="J1568" s="10" t="s">
        <v>7335</v>
      </c>
      <c r="K1568" s="10" t="s">
        <v>7336</v>
      </c>
      <c r="L1568" s="10" t="s">
        <v>7337</v>
      </c>
      <c r="M1568" s="12" t="s">
        <v>7338</v>
      </c>
      <c r="N1568" s="12">
        <v>1520</v>
      </c>
      <c r="O1568" s="15" t="s">
        <v>2349</v>
      </c>
    </row>
    <row r="1569" spans="1:15" x14ac:dyDescent="0.2">
      <c r="A1569" s="10" t="s">
        <v>955</v>
      </c>
      <c r="B1569" s="10">
        <v>20550</v>
      </c>
      <c r="C1569" s="11" t="s">
        <v>1496</v>
      </c>
      <c r="D1569" s="12">
        <v>14</v>
      </c>
      <c r="E1569" s="12">
        <v>37</v>
      </c>
      <c r="F1569" s="13">
        <f t="shared" si="27"/>
        <v>3.9463720042236846E-4</v>
      </c>
      <c r="G1569" s="14">
        <v>5764</v>
      </c>
      <c r="H1569" s="12">
        <v>2712</v>
      </c>
      <c r="I1569" s="12">
        <v>3052</v>
      </c>
      <c r="J1569" s="10" t="s">
        <v>1496</v>
      </c>
      <c r="K1569" s="10" t="s">
        <v>7339</v>
      </c>
      <c r="L1569" s="10" t="s">
        <v>7340</v>
      </c>
      <c r="M1569" s="12" t="s">
        <v>7341</v>
      </c>
      <c r="N1569" s="12">
        <v>1579</v>
      </c>
      <c r="O1569" s="15" t="s">
        <v>2349</v>
      </c>
    </row>
    <row r="1570" spans="1:15" x14ac:dyDescent="0.2">
      <c r="A1570" s="10" t="s">
        <v>955</v>
      </c>
      <c r="B1570" s="10">
        <v>20551</v>
      </c>
      <c r="C1570" s="11" t="s">
        <v>1497</v>
      </c>
      <c r="D1570" s="12">
        <v>27</v>
      </c>
      <c r="E1570" s="12">
        <v>136</v>
      </c>
      <c r="F1570" s="13">
        <f t="shared" si="27"/>
        <v>1.4505583583092462E-3</v>
      </c>
      <c r="G1570" s="14">
        <v>30254</v>
      </c>
      <c r="H1570" s="12">
        <v>14385</v>
      </c>
      <c r="I1570" s="12">
        <v>15869</v>
      </c>
      <c r="J1570" s="10" t="s">
        <v>7342</v>
      </c>
      <c r="K1570" s="10" t="s">
        <v>6671</v>
      </c>
      <c r="L1570" s="10" t="s">
        <v>7343</v>
      </c>
      <c r="M1570" s="12" t="s">
        <v>7344</v>
      </c>
      <c r="N1570" s="12">
        <v>1624</v>
      </c>
      <c r="O1570" s="15" t="s">
        <v>2349</v>
      </c>
    </row>
    <row r="1571" spans="1:15" x14ac:dyDescent="0.2">
      <c r="A1571" s="10" t="s">
        <v>955</v>
      </c>
      <c r="B1571" s="10">
        <v>20552</v>
      </c>
      <c r="C1571" s="11" t="s">
        <v>1498</v>
      </c>
      <c r="D1571" s="12">
        <v>7</v>
      </c>
      <c r="E1571" s="12">
        <v>56</v>
      </c>
      <c r="F1571" s="13">
        <f t="shared" si="27"/>
        <v>5.9728873577439548E-4</v>
      </c>
      <c r="G1571" s="14">
        <v>410</v>
      </c>
      <c r="H1571" s="12">
        <v>198</v>
      </c>
      <c r="I1571" s="12">
        <v>212</v>
      </c>
      <c r="J1571" s="10" t="s">
        <v>1498</v>
      </c>
      <c r="K1571" s="10" t="s">
        <v>7345</v>
      </c>
      <c r="L1571" s="10" t="s">
        <v>7346</v>
      </c>
      <c r="M1571" s="12" t="s">
        <v>7347</v>
      </c>
      <c r="N1571" s="12">
        <v>2146</v>
      </c>
      <c r="O1571" s="15" t="s">
        <v>2349</v>
      </c>
    </row>
    <row r="1572" spans="1:15" x14ac:dyDescent="0.2">
      <c r="A1572" s="10" t="s">
        <v>955</v>
      </c>
      <c r="B1572" s="10">
        <v>20553</v>
      </c>
      <c r="C1572" s="11" t="s">
        <v>1499</v>
      </c>
      <c r="D1572" s="12">
        <v>14</v>
      </c>
      <c r="E1572" s="12">
        <v>81</v>
      </c>
      <c r="F1572" s="13">
        <f t="shared" si="27"/>
        <v>8.6393549281653641E-4</v>
      </c>
      <c r="G1572" s="14">
        <v>12067</v>
      </c>
      <c r="H1572" s="12">
        <v>5772</v>
      </c>
      <c r="I1572" s="12">
        <v>6295</v>
      </c>
      <c r="J1572" s="10" t="s">
        <v>7348</v>
      </c>
      <c r="K1572" s="10" t="s">
        <v>5965</v>
      </c>
      <c r="L1572" s="10" t="s">
        <v>7349</v>
      </c>
      <c r="M1572" s="12" t="s">
        <v>7350</v>
      </c>
      <c r="N1572" s="12">
        <v>1580</v>
      </c>
      <c r="O1572" s="15" t="s">
        <v>2349</v>
      </c>
    </row>
    <row r="1573" spans="1:15" x14ac:dyDescent="0.2">
      <c r="A1573" s="10" t="s">
        <v>955</v>
      </c>
      <c r="B1573" s="10">
        <v>20554</v>
      </c>
      <c r="C1573" s="11" t="s">
        <v>1500</v>
      </c>
      <c r="D1573" s="12">
        <v>19</v>
      </c>
      <c r="E1573" s="12">
        <v>267</v>
      </c>
      <c r="F1573" s="13">
        <f t="shared" si="27"/>
        <v>2.8477873652100645E-3</v>
      </c>
      <c r="G1573" s="14">
        <v>5904</v>
      </c>
      <c r="H1573" s="12">
        <v>2841</v>
      </c>
      <c r="I1573" s="12">
        <v>3063</v>
      </c>
      <c r="J1573" s="10" t="s">
        <v>7351</v>
      </c>
      <c r="K1573" s="10" t="s">
        <v>7352</v>
      </c>
      <c r="L1573" s="10" t="s">
        <v>7353</v>
      </c>
      <c r="M1573" s="12" t="s">
        <v>7354</v>
      </c>
      <c r="N1573" s="12">
        <v>1801</v>
      </c>
      <c r="O1573" s="15" t="s">
        <v>2349</v>
      </c>
    </row>
    <row r="1574" spans="1:15" x14ac:dyDescent="0.2">
      <c r="A1574" s="10" t="s">
        <v>955</v>
      </c>
      <c r="B1574" s="10">
        <v>20555</v>
      </c>
      <c r="C1574" s="11" t="s">
        <v>1501</v>
      </c>
      <c r="D1574" s="12">
        <v>6</v>
      </c>
      <c r="E1574" s="12">
        <v>21</v>
      </c>
      <c r="F1574" s="13">
        <f t="shared" si="27"/>
        <v>2.239832759153983E-4</v>
      </c>
      <c r="G1574" s="14">
        <v>3419</v>
      </c>
      <c r="H1574" s="12">
        <v>1607</v>
      </c>
      <c r="I1574" s="12">
        <v>1812</v>
      </c>
      <c r="J1574" s="10" t="s">
        <v>1501</v>
      </c>
      <c r="K1574" s="10" t="s">
        <v>7355</v>
      </c>
      <c r="L1574" s="10" t="s">
        <v>7356</v>
      </c>
      <c r="M1574" s="12" t="s">
        <v>7357</v>
      </c>
      <c r="N1574" s="12">
        <v>1500</v>
      </c>
      <c r="O1574" s="15" t="s">
        <v>2349</v>
      </c>
    </row>
    <row r="1575" spans="1:15" x14ac:dyDescent="0.2">
      <c r="A1575" s="10" t="s">
        <v>955</v>
      </c>
      <c r="B1575" s="10">
        <v>20556</v>
      </c>
      <c r="C1575" s="11" t="s">
        <v>1502</v>
      </c>
      <c r="D1575" s="12">
        <v>6</v>
      </c>
      <c r="E1575" s="12">
        <v>11</v>
      </c>
      <c r="F1575" s="13">
        <f t="shared" si="27"/>
        <v>1.1732457309854197E-4</v>
      </c>
      <c r="G1575" s="14">
        <v>306</v>
      </c>
      <c r="H1575" s="12">
        <v>151</v>
      </c>
      <c r="I1575" s="12">
        <v>155</v>
      </c>
      <c r="J1575" s="10" t="s">
        <v>1502</v>
      </c>
      <c r="K1575" s="10" t="s">
        <v>7358</v>
      </c>
      <c r="L1575" s="10" t="s">
        <v>7359</v>
      </c>
      <c r="M1575" s="12" t="s">
        <v>7360</v>
      </c>
      <c r="N1575" s="12">
        <v>2174</v>
      </c>
      <c r="O1575" s="15" t="s">
        <v>2349</v>
      </c>
    </row>
    <row r="1576" spans="1:15" x14ac:dyDescent="0.2">
      <c r="A1576" s="10" t="s">
        <v>955</v>
      </c>
      <c r="B1576" s="10">
        <v>20557</v>
      </c>
      <c r="C1576" s="11" t="s">
        <v>1503</v>
      </c>
      <c r="D1576" s="12">
        <v>12</v>
      </c>
      <c r="E1576" s="12">
        <v>113</v>
      </c>
      <c r="F1576" s="13">
        <f t="shared" si="27"/>
        <v>1.2052433418304766E-3</v>
      </c>
      <c r="G1576" s="14">
        <v>14542</v>
      </c>
      <c r="H1576" s="12">
        <v>7077</v>
      </c>
      <c r="I1576" s="12">
        <v>7465</v>
      </c>
      <c r="J1576" s="10" t="s">
        <v>1503</v>
      </c>
      <c r="K1576" s="10" t="s">
        <v>7361</v>
      </c>
      <c r="L1576" s="10" t="s">
        <v>7362</v>
      </c>
      <c r="M1576" s="10" t="s">
        <v>7363</v>
      </c>
      <c r="N1576" s="10">
        <v>10</v>
      </c>
      <c r="O1576" s="15" t="s">
        <v>2349</v>
      </c>
    </row>
    <row r="1577" spans="1:15" x14ac:dyDescent="0.2">
      <c r="A1577" s="10" t="s">
        <v>955</v>
      </c>
      <c r="B1577" s="10">
        <v>20558</v>
      </c>
      <c r="C1577" s="11" t="s">
        <v>1504</v>
      </c>
      <c r="D1577" s="12">
        <v>5</v>
      </c>
      <c r="E1577" s="12">
        <v>55</v>
      </c>
      <c r="F1577" s="13">
        <f t="shared" si="27"/>
        <v>5.8662286549270991E-4</v>
      </c>
      <c r="G1577" s="14">
        <v>1376</v>
      </c>
      <c r="H1577" s="12">
        <v>640</v>
      </c>
      <c r="I1577" s="12">
        <v>736</v>
      </c>
      <c r="J1577" s="10" t="s">
        <v>1504</v>
      </c>
      <c r="K1577" s="10" t="s">
        <v>7364</v>
      </c>
      <c r="L1577" s="10" t="s">
        <v>7365</v>
      </c>
      <c r="M1577" s="10" t="s">
        <v>7366</v>
      </c>
      <c r="N1577" s="10">
        <v>616</v>
      </c>
      <c r="O1577" s="15" t="s">
        <v>2349</v>
      </c>
    </row>
    <row r="1578" spans="1:15" x14ac:dyDescent="0.2">
      <c r="A1578" s="10" t="s">
        <v>955</v>
      </c>
      <c r="B1578" s="10">
        <v>20559</v>
      </c>
      <c r="C1578" s="11" t="s">
        <v>1505</v>
      </c>
      <c r="D1578" s="12">
        <v>74</v>
      </c>
      <c r="E1578" s="12">
        <v>684</v>
      </c>
      <c r="F1578" s="13">
        <f t="shared" si="27"/>
        <v>7.2954552726729738E-3</v>
      </c>
      <c r="G1578" s="14">
        <v>23067</v>
      </c>
      <c r="H1578" s="12">
        <v>10986</v>
      </c>
      <c r="I1578" s="12">
        <v>12081</v>
      </c>
      <c r="J1578" s="10" t="s">
        <v>1505</v>
      </c>
      <c r="K1578" s="10" t="s">
        <v>7367</v>
      </c>
      <c r="L1578" s="10" t="s">
        <v>7368</v>
      </c>
      <c r="M1578" s="10" t="s">
        <v>7369</v>
      </c>
      <c r="N1578" s="10">
        <v>77</v>
      </c>
      <c r="O1578" s="15" t="s">
        <v>2349</v>
      </c>
    </row>
    <row r="1579" spans="1:15" x14ac:dyDescent="0.2">
      <c r="A1579" s="10" t="s">
        <v>955</v>
      </c>
      <c r="B1579" s="10">
        <v>20560</v>
      </c>
      <c r="C1579" s="11" t="s">
        <v>1506</v>
      </c>
      <c r="D1579" s="12">
        <v>9</v>
      </c>
      <c r="E1579" s="12">
        <v>283</v>
      </c>
      <c r="F1579" s="13">
        <f t="shared" si="27"/>
        <v>3.0184412897170344E-3</v>
      </c>
      <c r="G1579" s="14">
        <v>6467</v>
      </c>
      <c r="H1579" s="12">
        <v>2964</v>
      </c>
      <c r="I1579" s="12">
        <v>3503</v>
      </c>
      <c r="J1579" s="10" t="s">
        <v>1506</v>
      </c>
      <c r="K1579" s="10" t="s">
        <v>7370</v>
      </c>
      <c r="L1579" s="10" t="s">
        <v>7371</v>
      </c>
      <c r="M1579" s="12" t="s">
        <v>7372</v>
      </c>
      <c r="N1579" s="12">
        <v>1711</v>
      </c>
      <c r="O1579" s="15" t="s">
        <v>2349</v>
      </c>
    </row>
    <row r="1580" spans="1:15" x14ac:dyDescent="0.2">
      <c r="A1580" s="10" t="s">
        <v>955</v>
      </c>
      <c r="B1580" s="10">
        <v>20561</v>
      </c>
      <c r="C1580" s="11" t="s">
        <v>1507</v>
      </c>
      <c r="D1580" s="12">
        <v>3</v>
      </c>
      <c r="E1580" s="12">
        <v>60</v>
      </c>
      <c r="F1580" s="13">
        <f t="shared" si="27"/>
        <v>6.3995221690113806E-4</v>
      </c>
      <c r="G1580" s="14">
        <v>2954</v>
      </c>
      <c r="H1580" s="12">
        <v>1430</v>
      </c>
      <c r="I1580" s="12">
        <v>1524</v>
      </c>
      <c r="J1580" s="10" t="s">
        <v>1507</v>
      </c>
      <c r="K1580" s="10" t="s">
        <v>7373</v>
      </c>
      <c r="L1580" s="10" t="s">
        <v>7374</v>
      </c>
      <c r="M1580" s="12" t="s">
        <v>7375</v>
      </c>
      <c r="N1580" s="12">
        <v>1507</v>
      </c>
      <c r="O1580" s="15" t="s">
        <v>2349</v>
      </c>
    </row>
    <row r="1581" spans="1:15" x14ac:dyDescent="0.2">
      <c r="A1581" s="10" t="s">
        <v>955</v>
      </c>
      <c r="B1581" s="10">
        <v>20562</v>
      </c>
      <c r="C1581" s="11" t="s">
        <v>1508</v>
      </c>
      <c r="D1581" s="12">
        <v>5</v>
      </c>
      <c r="E1581" s="12">
        <v>39</v>
      </c>
      <c r="F1581" s="13">
        <f t="shared" si="27"/>
        <v>4.1596894098573975E-4</v>
      </c>
      <c r="G1581" s="14">
        <v>1682</v>
      </c>
      <c r="H1581" s="12">
        <v>813</v>
      </c>
      <c r="I1581" s="12">
        <v>869</v>
      </c>
      <c r="J1581" s="10" t="s">
        <v>7376</v>
      </c>
      <c r="K1581" s="10" t="s">
        <v>7377</v>
      </c>
      <c r="L1581" s="10" t="s">
        <v>7378</v>
      </c>
      <c r="M1581" s="12" t="s">
        <v>7379</v>
      </c>
      <c r="N1581" s="12">
        <v>2311</v>
      </c>
      <c r="O1581" s="15" t="s">
        <v>2349</v>
      </c>
    </row>
    <row r="1582" spans="1:15" x14ac:dyDescent="0.2">
      <c r="A1582" s="10" t="s">
        <v>955</v>
      </c>
      <c r="B1582" s="10">
        <v>20563</v>
      </c>
      <c r="C1582" s="11" t="s">
        <v>1509</v>
      </c>
      <c r="D1582" s="12">
        <v>7</v>
      </c>
      <c r="E1582" s="12">
        <v>66</v>
      </c>
      <c r="F1582" s="13">
        <f t="shared" si="27"/>
        <v>7.0394743859125187E-4</v>
      </c>
      <c r="G1582" s="14">
        <v>1245</v>
      </c>
      <c r="H1582" s="12">
        <v>596</v>
      </c>
      <c r="I1582" s="12">
        <v>649</v>
      </c>
      <c r="J1582" s="10" t="s">
        <v>1509</v>
      </c>
      <c r="K1582" s="10" t="s">
        <v>7380</v>
      </c>
      <c r="L1582" s="10" t="s">
        <v>7381</v>
      </c>
      <c r="M1582" s="12" t="s">
        <v>7382</v>
      </c>
      <c r="N1582" s="12">
        <v>1360</v>
      </c>
      <c r="O1582" s="15" t="s">
        <v>2349</v>
      </c>
    </row>
    <row r="1583" spans="1:15" x14ac:dyDescent="0.2">
      <c r="A1583" s="10" t="s">
        <v>955</v>
      </c>
      <c r="B1583" s="10">
        <v>20564</v>
      </c>
      <c r="C1583" s="11" t="s">
        <v>1510</v>
      </c>
      <c r="D1583" s="12">
        <v>4</v>
      </c>
      <c r="E1583" s="12">
        <v>64</v>
      </c>
      <c r="F1583" s="13">
        <f t="shared" si="27"/>
        <v>6.8261569802788064E-4</v>
      </c>
      <c r="G1583" s="14">
        <v>1195</v>
      </c>
      <c r="H1583" s="12">
        <v>577</v>
      </c>
      <c r="I1583" s="12">
        <v>618</v>
      </c>
      <c r="J1583" s="10" t="s">
        <v>7383</v>
      </c>
      <c r="K1583" s="10" t="s">
        <v>7384</v>
      </c>
      <c r="L1583" s="10" t="s">
        <v>7385</v>
      </c>
      <c r="M1583" s="12" t="s">
        <v>7386</v>
      </c>
      <c r="N1583" s="12">
        <v>1647</v>
      </c>
      <c r="O1583" s="15" t="s">
        <v>2349</v>
      </c>
    </row>
    <row r="1584" spans="1:15" x14ac:dyDescent="0.2">
      <c r="A1584" s="10" t="s">
        <v>955</v>
      </c>
      <c r="B1584" s="10">
        <v>20565</v>
      </c>
      <c r="C1584" s="11" t="s">
        <v>1511</v>
      </c>
      <c r="D1584" s="12">
        <v>29</v>
      </c>
      <c r="E1584" s="12">
        <v>81</v>
      </c>
      <c r="F1584" s="13">
        <f t="shared" si="27"/>
        <v>8.6393549281653641E-4</v>
      </c>
      <c r="G1584" s="14">
        <v>46464</v>
      </c>
      <c r="H1584" s="12">
        <v>22163</v>
      </c>
      <c r="I1584" s="12">
        <v>24301</v>
      </c>
      <c r="J1584" s="10" t="s">
        <v>7387</v>
      </c>
      <c r="K1584" s="10" t="s">
        <v>7388</v>
      </c>
      <c r="L1584" s="10" t="s">
        <v>7389</v>
      </c>
      <c r="M1584" s="12" t="s">
        <v>7390</v>
      </c>
      <c r="N1584" s="12">
        <v>1517</v>
      </c>
      <c r="O1584" s="15" t="s">
        <v>2349</v>
      </c>
    </row>
    <row r="1585" spans="1:15" x14ac:dyDescent="0.2">
      <c r="A1585" s="10" t="s">
        <v>955</v>
      </c>
      <c r="B1585" s="10">
        <v>20566</v>
      </c>
      <c r="C1585" s="16" t="s">
        <v>1512</v>
      </c>
      <c r="D1585" s="12">
        <v>18</v>
      </c>
      <c r="E1585" s="12">
        <v>198</v>
      </c>
      <c r="F1585" s="13">
        <f t="shared" si="27"/>
        <v>2.1118423157737557E-3</v>
      </c>
      <c r="G1585" s="14">
        <v>3144</v>
      </c>
      <c r="H1585" s="12">
        <v>1586</v>
      </c>
      <c r="I1585" s="12">
        <v>1558</v>
      </c>
      <c r="J1585" s="10" t="s">
        <v>7391</v>
      </c>
      <c r="K1585" s="10" t="s">
        <v>7392</v>
      </c>
      <c r="L1585" s="10" t="s">
        <v>7393</v>
      </c>
      <c r="M1585" s="12" t="s">
        <v>7394</v>
      </c>
      <c r="N1585" s="12">
        <v>1407</v>
      </c>
      <c r="O1585" s="15" t="s">
        <v>2349</v>
      </c>
    </row>
    <row r="1586" spans="1:15" x14ac:dyDescent="0.2">
      <c r="A1586" s="10" t="s">
        <v>955</v>
      </c>
      <c r="B1586" s="10">
        <v>20567</v>
      </c>
      <c r="C1586" s="11" t="s">
        <v>1513</v>
      </c>
      <c r="D1586" s="12">
        <v>17</v>
      </c>
      <c r="E1586" s="12">
        <v>305</v>
      </c>
      <c r="F1586" s="13">
        <f t="shared" si="27"/>
        <v>3.2530904359141183E-3</v>
      </c>
      <c r="G1586" s="14">
        <v>3382</v>
      </c>
      <c r="H1586" s="12">
        <v>1637</v>
      </c>
      <c r="I1586" s="12">
        <v>1745</v>
      </c>
      <c r="J1586" s="10" t="s">
        <v>1513</v>
      </c>
      <c r="K1586" s="10" t="s">
        <v>7395</v>
      </c>
      <c r="L1586" s="10" t="s">
        <v>7396</v>
      </c>
      <c r="M1586" s="12" t="s">
        <v>7397</v>
      </c>
      <c r="N1586" s="12">
        <v>1553</v>
      </c>
      <c r="O1586" s="15" t="s">
        <v>2349</v>
      </c>
    </row>
    <row r="1587" spans="1:15" x14ac:dyDescent="0.2">
      <c r="A1587" s="10" t="s">
        <v>955</v>
      </c>
      <c r="B1587" s="10">
        <v>20568</v>
      </c>
      <c r="C1587" s="11" t="s">
        <v>1514</v>
      </c>
      <c r="D1587" s="12">
        <v>7</v>
      </c>
      <c r="E1587" s="12">
        <v>44</v>
      </c>
      <c r="F1587" s="13">
        <f t="shared" si="27"/>
        <v>4.692982923941679E-4</v>
      </c>
      <c r="G1587" s="14">
        <v>1695</v>
      </c>
      <c r="H1587" s="12">
        <v>765</v>
      </c>
      <c r="I1587" s="12">
        <v>930</v>
      </c>
      <c r="J1587" s="10" t="s">
        <v>1514</v>
      </c>
      <c r="K1587" s="10" t="s">
        <v>7398</v>
      </c>
      <c r="L1587" s="10" t="s">
        <v>7399</v>
      </c>
      <c r="M1587" s="12" t="s">
        <v>7400</v>
      </c>
      <c r="N1587" s="12">
        <v>1916</v>
      </c>
      <c r="O1587" s="15" t="s">
        <v>2349</v>
      </c>
    </row>
    <row r="1588" spans="1:15" x14ac:dyDescent="0.2">
      <c r="A1588" s="10" t="s">
        <v>955</v>
      </c>
      <c r="B1588" s="10">
        <v>20569</v>
      </c>
      <c r="C1588" s="11" t="s">
        <v>1515</v>
      </c>
      <c r="D1588" s="12">
        <v>35</v>
      </c>
      <c r="E1588" s="12">
        <v>84</v>
      </c>
      <c r="F1588" s="13">
        <f t="shared" si="27"/>
        <v>8.9593310366159321E-4</v>
      </c>
      <c r="G1588" s="14">
        <v>1454</v>
      </c>
      <c r="H1588" s="12">
        <v>694</v>
      </c>
      <c r="I1588" s="12">
        <v>760</v>
      </c>
      <c r="J1588" s="10" t="s">
        <v>7401</v>
      </c>
      <c r="K1588" s="10" t="s">
        <v>6412</v>
      </c>
      <c r="L1588" s="10" t="s">
        <v>7402</v>
      </c>
      <c r="M1588" s="12" t="s">
        <v>7403</v>
      </c>
      <c r="N1588" s="12">
        <v>1740</v>
      </c>
      <c r="O1588" s="15" t="s">
        <v>2349</v>
      </c>
    </row>
    <row r="1589" spans="1:15" x14ac:dyDescent="0.2">
      <c r="A1589" s="10" t="s">
        <v>955</v>
      </c>
      <c r="B1589" s="10">
        <v>20570</v>
      </c>
      <c r="C1589" s="11" t="s">
        <v>1516</v>
      </c>
      <c r="D1589" s="12">
        <v>52</v>
      </c>
      <c r="E1589" s="12">
        <v>354</v>
      </c>
      <c r="F1589" s="13">
        <f t="shared" si="27"/>
        <v>3.7757180797167145E-3</v>
      </c>
      <c r="G1589" s="14">
        <v>22093</v>
      </c>
      <c r="H1589" s="12">
        <v>10430</v>
      </c>
      <c r="I1589" s="12">
        <v>11663</v>
      </c>
      <c r="J1589" s="10" t="s">
        <v>7404</v>
      </c>
      <c r="K1589" s="10" t="s">
        <v>7405</v>
      </c>
      <c r="L1589" s="10" t="s">
        <v>7406</v>
      </c>
      <c r="M1589" s="12" t="s">
        <v>7407</v>
      </c>
      <c r="N1589" s="12">
        <v>1496</v>
      </c>
      <c r="O1589" s="15" t="s">
        <v>2349</v>
      </c>
    </row>
    <row r="1590" spans="1:15" x14ac:dyDescent="0.2">
      <c r="A1590" s="3" t="s">
        <v>1517</v>
      </c>
      <c r="B1590" s="3">
        <v>21001</v>
      </c>
      <c r="C1590" s="4" t="s">
        <v>1518</v>
      </c>
      <c r="D1590" s="5">
        <v>57</v>
      </c>
      <c r="E1590" s="5">
        <v>177</v>
      </c>
      <c r="F1590" s="6">
        <f>E1590/34311</f>
        <v>5.1586954620967034E-3</v>
      </c>
      <c r="G1590" s="7">
        <v>72894</v>
      </c>
      <c r="H1590" s="5">
        <v>35139</v>
      </c>
      <c r="I1590" s="5">
        <v>37755</v>
      </c>
      <c r="J1590" s="3" t="s">
        <v>1518</v>
      </c>
      <c r="K1590" s="3" t="s">
        <v>7408</v>
      </c>
      <c r="L1590" s="3" t="s">
        <v>7409</v>
      </c>
      <c r="M1590" s="5" t="s">
        <v>7410</v>
      </c>
      <c r="N1590" s="5">
        <v>2435</v>
      </c>
      <c r="O1590" s="9" t="s">
        <v>2363</v>
      </c>
    </row>
    <row r="1591" spans="1:15" x14ac:dyDescent="0.2">
      <c r="A1591" s="3" t="s">
        <v>1517</v>
      </c>
      <c r="B1591" s="3">
        <v>21002</v>
      </c>
      <c r="C1591" s="4" t="s">
        <v>1519</v>
      </c>
      <c r="D1591" s="5">
        <v>75</v>
      </c>
      <c r="E1591" s="5">
        <v>181</v>
      </c>
      <c r="F1591" s="6">
        <f t="shared" ref="F1591:F1654" si="28">E1591/34311</f>
        <v>5.2752761505056684E-3</v>
      </c>
      <c r="G1591" s="7">
        <v>9170</v>
      </c>
      <c r="H1591" s="5">
        <v>4586</v>
      </c>
      <c r="I1591" s="5">
        <v>4584</v>
      </c>
      <c r="J1591" s="3" t="s">
        <v>7411</v>
      </c>
      <c r="K1591" s="3" t="s">
        <v>7412</v>
      </c>
      <c r="L1591" s="3" t="s">
        <v>7413</v>
      </c>
      <c r="M1591" s="3" t="s">
        <v>7414</v>
      </c>
      <c r="N1591" s="3">
        <v>140</v>
      </c>
      <c r="O1591" s="9" t="s">
        <v>2339</v>
      </c>
    </row>
    <row r="1592" spans="1:15" x14ac:dyDescent="0.2">
      <c r="A1592" s="3" t="s">
        <v>1517</v>
      </c>
      <c r="B1592" s="3">
        <v>21003</v>
      </c>
      <c r="C1592" s="4" t="s">
        <v>438</v>
      </c>
      <c r="D1592" s="5">
        <v>73</v>
      </c>
      <c r="E1592" s="5">
        <v>609</v>
      </c>
      <c r="F1592" s="6">
        <f t="shared" si="28"/>
        <v>1.7749409810264929E-2</v>
      </c>
      <c r="G1592" s="7">
        <v>37955</v>
      </c>
      <c r="H1592" s="5">
        <v>17836</v>
      </c>
      <c r="I1592" s="5">
        <v>20119</v>
      </c>
      <c r="J1592" s="3" t="s">
        <v>7415</v>
      </c>
      <c r="K1592" s="3" t="s">
        <v>7416</v>
      </c>
      <c r="L1592" s="3" t="s">
        <v>7417</v>
      </c>
      <c r="M1592" s="5" t="s">
        <v>7418</v>
      </c>
      <c r="N1592" s="5">
        <v>1181</v>
      </c>
      <c r="O1592" s="9" t="s">
        <v>2349</v>
      </c>
    </row>
    <row r="1593" spans="1:15" x14ac:dyDescent="0.2">
      <c r="A1593" s="3" t="s">
        <v>1517</v>
      </c>
      <c r="B1593" s="3">
        <v>21004</v>
      </c>
      <c r="C1593" s="4" t="s">
        <v>1520</v>
      </c>
      <c r="D1593" s="5">
        <v>57</v>
      </c>
      <c r="E1593" s="5">
        <v>141</v>
      </c>
      <c r="F1593" s="6">
        <f t="shared" si="28"/>
        <v>4.1094692664160179E-3</v>
      </c>
      <c r="G1593" s="7">
        <v>63743</v>
      </c>
      <c r="H1593" s="5">
        <v>30923</v>
      </c>
      <c r="I1593" s="5">
        <v>32820</v>
      </c>
      <c r="J1593" s="3" t="s">
        <v>7419</v>
      </c>
      <c r="K1593" s="3" t="s">
        <v>7420</v>
      </c>
      <c r="L1593" s="3" t="s">
        <v>7421</v>
      </c>
      <c r="M1593" s="5" t="s">
        <v>7422</v>
      </c>
      <c r="N1593" s="5">
        <v>2140</v>
      </c>
      <c r="O1593" s="9" t="s">
        <v>2349</v>
      </c>
    </row>
    <row r="1594" spans="1:15" x14ac:dyDescent="0.2">
      <c r="A1594" s="3" t="s">
        <v>1517</v>
      </c>
      <c r="B1594" s="3">
        <v>21005</v>
      </c>
      <c r="C1594" s="4" t="s">
        <v>1521</v>
      </c>
      <c r="D1594" s="5">
        <v>4</v>
      </c>
      <c r="E1594" s="5">
        <v>75</v>
      </c>
      <c r="F1594" s="6">
        <f t="shared" si="28"/>
        <v>2.1858879076680948E-3</v>
      </c>
      <c r="G1594" s="7">
        <v>3070</v>
      </c>
      <c r="H1594" s="5">
        <v>1446</v>
      </c>
      <c r="I1594" s="5">
        <v>1624</v>
      </c>
      <c r="J1594" s="3" t="s">
        <v>1521</v>
      </c>
      <c r="K1594" s="3" t="s">
        <v>7423</v>
      </c>
      <c r="L1594" s="3" t="s">
        <v>7424</v>
      </c>
      <c r="M1594" s="5" t="s">
        <v>7425</v>
      </c>
      <c r="N1594" s="5">
        <v>1662</v>
      </c>
      <c r="O1594" s="9" t="s">
        <v>2339</v>
      </c>
    </row>
    <row r="1595" spans="1:15" x14ac:dyDescent="0.2">
      <c r="A1595" s="3" t="s">
        <v>1517</v>
      </c>
      <c r="B1595" s="3">
        <v>21006</v>
      </c>
      <c r="C1595" s="4" t="s">
        <v>895</v>
      </c>
      <c r="D1595" s="5">
        <v>30</v>
      </c>
      <c r="E1595" s="5">
        <v>91</v>
      </c>
      <c r="F1595" s="6">
        <f t="shared" si="28"/>
        <v>2.6522106613039551E-3</v>
      </c>
      <c r="G1595" s="7">
        <v>14542</v>
      </c>
      <c r="H1595" s="5">
        <v>6852</v>
      </c>
      <c r="I1595" s="5">
        <v>7690</v>
      </c>
      <c r="J1595" s="3" t="s">
        <v>895</v>
      </c>
      <c r="K1595" s="3" t="s">
        <v>7426</v>
      </c>
      <c r="L1595" s="3" t="s">
        <v>7427</v>
      </c>
      <c r="M1595" s="5" t="s">
        <v>7428</v>
      </c>
      <c r="N1595" s="5">
        <v>1363</v>
      </c>
      <c r="O1595" s="9" t="s">
        <v>2339</v>
      </c>
    </row>
    <row r="1596" spans="1:15" x14ac:dyDescent="0.2">
      <c r="A1596" s="3" t="s">
        <v>1517</v>
      </c>
      <c r="B1596" s="3">
        <v>21007</v>
      </c>
      <c r="C1596" s="4" t="s">
        <v>1522</v>
      </c>
      <c r="D1596" s="5">
        <v>11</v>
      </c>
      <c r="E1596" s="5">
        <v>185</v>
      </c>
      <c r="F1596" s="6">
        <f t="shared" si="28"/>
        <v>5.3918568389146335E-3</v>
      </c>
      <c r="G1596" s="7">
        <v>3162</v>
      </c>
      <c r="H1596" s="5">
        <v>1557</v>
      </c>
      <c r="I1596" s="5">
        <v>1605</v>
      </c>
      <c r="J1596" s="3" t="s">
        <v>1522</v>
      </c>
      <c r="K1596" s="3" t="s">
        <v>7429</v>
      </c>
      <c r="L1596" s="3" t="s">
        <v>7430</v>
      </c>
      <c r="M1596" s="5" t="s">
        <v>7431</v>
      </c>
      <c r="N1596" s="5">
        <v>1300</v>
      </c>
      <c r="O1596" s="9" t="s">
        <v>2339</v>
      </c>
    </row>
    <row r="1597" spans="1:15" x14ac:dyDescent="0.2">
      <c r="A1597" s="3" t="s">
        <v>1517</v>
      </c>
      <c r="B1597" s="3">
        <v>21008</v>
      </c>
      <c r="C1597" s="4" t="s">
        <v>1523</v>
      </c>
      <c r="D1597" s="5">
        <v>21</v>
      </c>
      <c r="E1597" s="5">
        <v>61</v>
      </c>
      <c r="F1597" s="6">
        <f t="shared" si="28"/>
        <v>1.7778554982367171E-3</v>
      </c>
      <c r="G1597" s="7">
        <v>11439</v>
      </c>
      <c r="H1597" s="5">
        <v>5549</v>
      </c>
      <c r="I1597" s="5">
        <v>5890</v>
      </c>
      <c r="J1597" s="3" t="s">
        <v>1523</v>
      </c>
      <c r="K1597" s="3" t="s">
        <v>7432</v>
      </c>
      <c r="L1597" s="3" t="s">
        <v>7433</v>
      </c>
      <c r="M1597" s="5" t="s">
        <v>7434</v>
      </c>
      <c r="N1597" s="5">
        <v>2267</v>
      </c>
      <c r="O1597" s="9" t="s">
        <v>2339</v>
      </c>
    </row>
    <row r="1598" spans="1:15" x14ac:dyDescent="0.2">
      <c r="A1598" s="3" t="s">
        <v>1517</v>
      </c>
      <c r="B1598" s="3">
        <v>21009</v>
      </c>
      <c r="C1598" s="4" t="s">
        <v>1524</v>
      </c>
      <c r="D1598" s="5">
        <v>12</v>
      </c>
      <c r="E1598" s="5">
        <v>72</v>
      </c>
      <c r="F1598" s="6">
        <f t="shared" si="28"/>
        <v>2.098452391361371E-3</v>
      </c>
      <c r="G1598" s="7">
        <v>2207</v>
      </c>
      <c r="H1598" s="5">
        <v>1053</v>
      </c>
      <c r="I1598" s="5">
        <v>1154</v>
      </c>
      <c r="J1598" s="3" t="s">
        <v>1524</v>
      </c>
      <c r="K1598" s="3" t="s">
        <v>7435</v>
      </c>
      <c r="L1598" s="3" t="s">
        <v>7436</v>
      </c>
      <c r="M1598" s="5" t="s">
        <v>7437</v>
      </c>
      <c r="N1598" s="5">
        <v>1201</v>
      </c>
      <c r="O1598" s="9" t="s">
        <v>2339</v>
      </c>
    </row>
    <row r="1599" spans="1:15" x14ac:dyDescent="0.2">
      <c r="A1599" s="3" t="s">
        <v>1517</v>
      </c>
      <c r="B1599" s="3">
        <v>21010</v>
      </c>
      <c r="C1599" s="4" t="s">
        <v>1525</v>
      </c>
      <c r="D1599" s="5">
        <v>77</v>
      </c>
      <c r="E1599" s="5">
        <v>394</v>
      </c>
      <c r="F1599" s="6">
        <f t="shared" si="28"/>
        <v>1.1483197808283057E-2</v>
      </c>
      <c r="G1599" s="7">
        <v>74768</v>
      </c>
      <c r="H1599" s="5">
        <v>36191</v>
      </c>
      <c r="I1599" s="5">
        <v>38577</v>
      </c>
      <c r="J1599" s="3" t="s">
        <v>7438</v>
      </c>
      <c r="K1599" s="3" t="s">
        <v>7439</v>
      </c>
      <c r="L1599" s="3" t="s">
        <v>7440</v>
      </c>
      <c r="M1599" s="5" t="s">
        <v>7441</v>
      </c>
      <c r="N1599" s="5">
        <v>1218</v>
      </c>
      <c r="O1599" s="9" t="s">
        <v>2339</v>
      </c>
    </row>
    <row r="1600" spans="1:15" x14ac:dyDescent="0.2">
      <c r="A1600" s="3" t="s">
        <v>1517</v>
      </c>
      <c r="B1600" s="3">
        <v>21011</v>
      </c>
      <c r="C1600" s="4" t="s">
        <v>1526</v>
      </c>
      <c r="D1600" s="5">
        <v>5</v>
      </c>
      <c r="E1600" s="5">
        <v>79</v>
      </c>
      <c r="F1600" s="6">
        <f t="shared" si="28"/>
        <v>2.3024685960770599E-3</v>
      </c>
      <c r="G1600" s="7">
        <v>1885</v>
      </c>
      <c r="H1600" s="5">
        <v>886</v>
      </c>
      <c r="I1600" s="5">
        <v>999</v>
      </c>
      <c r="J1600" s="3" t="s">
        <v>7442</v>
      </c>
      <c r="K1600" s="3" t="s">
        <v>7443</v>
      </c>
      <c r="L1600" s="3" t="s">
        <v>7444</v>
      </c>
      <c r="M1600" s="5" t="s">
        <v>7445</v>
      </c>
      <c r="N1600" s="5">
        <v>1274</v>
      </c>
      <c r="O1600" s="9" t="s">
        <v>2339</v>
      </c>
    </row>
    <row r="1601" spans="1:15" x14ac:dyDescent="0.2">
      <c r="A1601" s="3" t="s">
        <v>1517</v>
      </c>
      <c r="B1601" s="3">
        <v>21012</v>
      </c>
      <c r="C1601" s="4" t="s">
        <v>1527</v>
      </c>
      <c r="D1601" s="5">
        <v>5</v>
      </c>
      <c r="E1601" s="5">
        <v>52</v>
      </c>
      <c r="F1601" s="6">
        <f t="shared" si="28"/>
        <v>1.5155489493165458E-3</v>
      </c>
      <c r="G1601" s="7">
        <v>6591</v>
      </c>
      <c r="H1601" s="5">
        <v>3100</v>
      </c>
      <c r="I1601" s="5">
        <v>3491</v>
      </c>
      <c r="J1601" s="3" t="s">
        <v>1527</v>
      </c>
      <c r="K1601" s="3" t="s">
        <v>7446</v>
      </c>
      <c r="L1601" s="3" t="s">
        <v>7447</v>
      </c>
      <c r="M1601" s="5" t="s">
        <v>7448</v>
      </c>
      <c r="N1601" s="5">
        <v>2461</v>
      </c>
      <c r="O1601" s="9" t="s">
        <v>2363</v>
      </c>
    </row>
    <row r="1602" spans="1:15" x14ac:dyDescent="0.2">
      <c r="A1602" s="3" t="s">
        <v>1517</v>
      </c>
      <c r="B1602" s="3">
        <v>21013</v>
      </c>
      <c r="C1602" s="4" t="s">
        <v>1528</v>
      </c>
      <c r="D1602" s="5">
        <v>12</v>
      </c>
      <c r="E1602" s="5">
        <v>47</v>
      </c>
      <c r="F1602" s="6">
        <f t="shared" si="28"/>
        <v>1.3698230888053394E-3</v>
      </c>
      <c r="G1602" s="7">
        <v>22629</v>
      </c>
      <c r="H1602" s="5">
        <v>10889</v>
      </c>
      <c r="I1602" s="5">
        <v>11740</v>
      </c>
      <c r="J1602" s="3" t="s">
        <v>1528</v>
      </c>
      <c r="K1602" s="3" t="s">
        <v>7449</v>
      </c>
      <c r="L1602" s="3" t="s">
        <v>7450</v>
      </c>
      <c r="M1602" s="5" t="s">
        <v>7451</v>
      </c>
      <c r="N1602" s="5">
        <v>1226</v>
      </c>
      <c r="O1602" s="9" t="s">
        <v>2354</v>
      </c>
    </row>
    <row r="1603" spans="1:15" x14ac:dyDescent="0.2">
      <c r="A1603" s="3" t="s">
        <v>1517</v>
      </c>
      <c r="B1603" s="3">
        <v>21014</v>
      </c>
      <c r="C1603" s="4" t="s">
        <v>1529</v>
      </c>
      <c r="D1603" s="5">
        <v>8</v>
      </c>
      <c r="E1603" s="5">
        <v>45</v>
      </c>
      <c r="F1603" s="6">
        <f t="shared" si="28"/>
        <v>1.3115327446008569E-3</v>
      </c>
      <c r="G1603" s="7">
        <v>4812</v>
      </c>
      <c r="H1603" s="5">
        <v>2270</v>
      </c>
      <c r="I1603" s="5">
        <v>2542</v>
      </c>
      <c r="J1603" s="3" t="s">
        <v>1529</v>
      </c>
      <c r="K1603" s="3" t="s">
        <v>7452</v>
      </c>
      <c r="L1603" s="3" t="s">
        <v>7453</v>
      </c>
      <c r="M1603" s="5" t="s">
        <v>7454</v>
      </c>
      <c r="N1603" s="5">
        <v>1250</v>
      </c>
      <c r="O1603" s="9" t="s">
        <v>2363</v>
      </c>
    </row>
    <row r="1604" spans="1:15" x14ac:dyDescent="0.2">
      <c r="A1604" s="3" t="s">
        <v>1517</v>
      </c>
      <c r="B1604" s="3">
        <v>21015</v>
      </c>
      <c r="C1604" s="4" t="s">
        <v>1530</v>
      </c>
      <c r="D1604" s="5">
        <v>36</v>
      </c>
      <c r="E1604" s="5">
        <v>135</v>
      </c>
      <c r="F1604" s="6">
        <f t="shared" si="28"/>
        <v>3.9345982338025703E-3</v>
      </c>
      <c r="G1604" s="7">
        <v>125876</v>
      </c>
      <c r="H1604" s="5">
        <v>61479</v>
      </c>
      <c r="I1604" s="5">
        <v>64397</v>
      </c>
      <c r="J1604" s="3" t="s">
        <v>7455</v>
      </c>
      <c r="K1604" s="3" t="s">
        <v>7456</v>
      </c>
      <c r="L1604" s="3" t="s">
        <v>7457</v>
      </c>
      <c r="M1604" s="5" t="s">
        <v>7458</v>
      </c>
      <c r="N1604" s="5">
        <v>2320</v>
      </c>
      <c r="O1604" s="9" t="s">
        <v>2354</v>
      </c>
    </row>
    <row r="1605" spans="1:15" x14ac:dyDescent="0.2">
      <c r="A1605" s="3" t="s">
        <v>1517</v>
      </c>
      <c r="B1605" s="3">
        <v>21016</v>
      </c>
      <c r="C1605" s="4" t="s">
        <v>1531</v>
      </c>
      <c r="D1605" s="5">
        <v>22</v>
      </c>
      <c r="E1605" s="5">
        <v>167</v>
      </c>
      <c r="F1605" s="6">
        <f t="shared" si="28"/>
        <v>4.8672437410742907E-3</v>
      </c>
      <c r="G1605" s="7">
        <v>9021</v>
      </c>
      <c r="H1605" s="5">
        <v>4508</v>
      </c>
      <c r="I1605" s="5">
        <v>4513</v>
      </c>
      <c r="J1605" s="3" t="s">
        <v>1531</v>
      </c>
      <c r="K1605" s="3" t="s">
        <v>7459</v>
      </c>
      <c r="L1605" s="3" t="s">
        <v>7460</v>
      </c>
      <c r="M1605" s="5" t="s">
        <v>7461</v>
      </c>
      <c r="N1605" s="5">
        <v>2206</v>
      </c>
      <c r="O1605" s="9" t="s">
        <v>2339</v>
      </c>
    </row>
    <row r="1606" spans="1:15" x14ac:dyDescent="0.2">
      <c r="A1606" s="3" t="s">
        <v>1517</v>
      </c>
      <c r="B1606" s="3">
        <v>21017</v>
      </c>
      <c r="C1606" s="4" t="s">
        <v>1532</v>
      </c>
      <c r="D1606" s="5">
        <v>18</v>
      </c>
      <c r="E1606" s="5">
        <v>48</v>
      </c>
      <c r="F1606" s="6">
        <f t="shared" si="28"/>
        <v>1.3989682609075807E-3</v>
      </c>
      <c r="G1606" s="7">
        <v>29742</v>
      </c>
      <c r="H1606" s="5">
        <v>14279</v>
      </c>
      <c r="I1606" s="5">
        <v>15463</v>
      </c>
      <c r="J1606" s="3" t="s">
        <v>1532</v>
      </c>
      <c r="K1606" s="3" t="s">
        <v>7462</v>
      </c>
      <c r="L1606" s="3" t="s">
        <v>7463</v>
      </c>
      <c r="M1606" s="5" t="s">
        <v>7464</v>
      </c>
      <c r="N1606" s="5">
        <v>1939</v>
      </c>
      <c r="O1606" s="9" t="s">
        <v>2363</v>
      </c>
    </row>
    <row r="1607" spans="1:15" x14ac:dyDescent="0.2">
      <c r="A1607" s="3" t="s">
        <v>1517</v>
      </c>
      <c r="B1607" s="3">
        <v>21018</v>
      </c>
      <c r="C1607" s="4" t="s">
        <v>1533</v>
      </c>
      <c r="D1607" s="5">
        <v>17</v>
      </c>
      <c r="E1607" s="5">
        <v>332</v>
      </c>
      <c r="F1607" s="6">
        <f t="shared" si="28"/>
        <v>9.6761971379440998E-3</v>
      </c>
      <c r="G1607" s="7">
        <v>3859</v>
      </c>
      <c r="H1607" s="5">
        <v>1841</v>
      </c>
      <c r="I1607" s="5">
        <v>2018</v>
      </c>
      <c r="J1607" s="3" t="s">
        <v>7465</v>
      </c>
      <c r="K1607" s="3" t="s">
        <v>7466</v>
      </c>
      <c r="L1607" s="3" t="s">
        <v>7467</v>
      </c>
      <c r="M1607" s="5" t="s">
        <v>7468</v>
      </c>
      <c r="N1607" s="5">
        <v>1812</v>
      </c>
      <c r="O1607" s="9" t="s">
        <v>2339</v>
      </c>
    </row>
    <row r="1608" spans="1:15" x14ac:dyDescent="0.2">
      <c r="A1608" s="3" t="s">
        <v>1517</v>
      </c>
      <c r="B1608" s="3">
        <v>21019</v>
      </c>
      <c r="C1608" s="4" t="s">
        <v>1534</v>
      </c>
      <c r="D1608" s="5">
        <v>131</v>
      </c>
      <c r="E1608" s="5">
        <v>293</v>
      </c>
      <c r="F1608" s="6">
        <f t="shared" si="28"/>
        <v>8.5395354259566909E-3</v>
      </c>
      <c r="G1608" s="7">
        <v>141793</v>
      </c>
      <c r="H1608" s="5">
        <v>66862</v>
      </c>
      <c r="I1608" s="5">
        <v>74931</v>
      </c>
      <c r="J1608" s="3" t="s">
        <v>1534</v>
      </c>
      <c r="K1608" s="3" t="s">
        <v>2591</v>
      </c>
      <c r="L1608" s="3" t="s">
        <v>7469</v>
      </c>
      <c r="M1608" s="5" t="s">
        <v>7470</v>
      </c>
      <c r="N1608" s="5">
        <v>1853</v>
      </c>
      <c r="O1608" s="9" t="s">
        <v>2354</v>
      </c>
    </row>
    <row r="1609" spans="1:15" x14ac:dyDescent="0.2">
      <c r="A1609" s="3" t="s">
        <v>1517</v>
      </c>
      <c r="B1609" s="3">
        <v>21020</v>
      </c>
      <c r="C1609" s="4" t="s">
        <v>1535</v>
      </c>
      <c r="D1609" s="5">
        <v>13</v>
      </c>
      <c r="E1609" s="5">
        <v>27</v>
      </c>
      <c r="F1609" s="6">
        <f t="shared" si="28"/>
        <v>7.8691964676051414E-4</v>
      </c>
      <c r="G1609" s="7">
        <v>7704</v>
      </c>
      <c r="H1609" s="5">
        <v>3760</v>
      </c>
      <c r="I1609" s="5">
        <v>3944</v>
      </c>
      <c r="J1609" s="3" t="s">
        <v>1535</v>
      </c>
      <c r="K1609" s="3" t="s">
        <v>7471</v>
      </c>
      <c r="L1609" s="3" t="s">
        <v>7472</v>
      </c>
      <c r="M1609" s="5" t="s">
        <v>7473</v>
      </c>
      <c r="N1609" s="5">
        <v>1956</v>
      </c>
      <c r="O1609" s="9" t="s">
        <v>2363</v>
      </c>
    </row>
    <row r="1610" spans="1:15" x14ac:dyDescent="0.2">
      <c r="A1610" s="3" t="s">
        <v>1517</v>
      </c>
      <c r="B1610" s="3">
        <v>21021</v>
      </c>
      <c r="C1610" s="4" t="s">
        <v>1536</v>
      </c>
      <c r="D1610" s="5">
        <v>5</v>
      </c>
      <c r="E1610" s="5">
        <v>11</v>
      </c>
      <c r="F1610" s="6">
        <f t="shared" si="28"/>
        <v>3.2059689312465391E-4</v>
      </c>
      <c r="G1610" s="7">
        <v>1512</v>
      </c>
      <c r="H1610" s="5">
        <v>729</v>
      </c>
      <c r="I1610" s="5">
        <v>783</v>
      </c>
      <c r="J1610" s="3" t="s">
        <v>1536</v>
      </c>
      <c r="K1610" s="3" t="s">
        <v>7474</v>
      </c>
      <c r="L1610" s="3" t="s">
        <v>4015</v>
      </c>
      <c r="M1610" s="5" t="s">
        <v>7475</v>
      </c>
      <c r="N1610" s="5">
        <v>1152</v>
      </c>
      <c r="O1610" s="9" t="s">
        <v>2339</v>
      </c>
    </row>
    <row r="1611" spans="1:15" x14ac:dyDescent="0.2">
      <c r="A1611" s="3" t="s">
        <v>1517</v>
      </c>
      <c r="B1611" s="3">
        <v>21022</v>
      </c>
      <c r="C1611" s="4" t="s">
        <v>1537</v>
      </c>
      <c r="D1611" s="5">
        <v>17</v>
      </c>
      <c r="E1611" s="5">
        <v>130</v>
      </c>
      <c r="F1611" s="6">
        <f t="shared" si="28"/>
        <v>3.7888723732913644E-3</v>
      </c>
      <c r="G1611" s="7">
        <v>12857</v>
      </c>
      <c r="H1611" s="5">
        <v>6025</v>
      </c>
      <c r="I1611" s="5">
        <v>6832</v>
      </c>
      <c r="J1611" s="3" t="s">
        <v>7476</v>
      </c>
      <c r="K1611" s="3" t="s">
        <v>7477</v>
      </c>
      <c r="L1611" s="3" t="s">
        <v>7478</v>
      </c>
      <c r="M1611" s="5" t="s">
        <v>7479</v>
      </c>
      <c r="N1611" s="5">
        <v>1818</v>
      </c>
      <c r="O1611" s="9" t="s">
        <v>2363</v>
      </c>
    </row>
    <row r="1612" spans="1:15" x14ac:dyDescent="0.2">
      <c r="A1612" s="3" t="s">
        <v>1517</v>
      </c>
      <c r="B1612" s="3">
        <v>21023</v>
      </c>
      <c r="C1612" s="4" t="s">
        <v>1538</v>
      </c>
      <c r="D1612" s="5">
        <v>19</v>
      </c>
      <c r="E1612" s="5">
        <v>133</v>
      </c>
      <c r="F1612" s="6">
        <f t="shared" si="28"/>
        <v>3.8763078895980882E-3</v>
      </c>
      <c r="G1612" s="7">
        <v>9051</v>
      </c>
      <c r="H1612" s="5">
        <v>4421</v>
      </c>
      <c r="I1612" s="5">
        <v>4630</v>
      </c>
      <c r="J1612" s="3" t="s">
        <v>1538</v>
      </c>
      <c r="K1612" s="3" t="s">
        <v>7480</v>
      </c>
      <c r="L1612" s="3" t="s">
        <v>7481</v>
      </c>
      <c r="M1612" s="5" t="s">
        <v>7482</v>
      </c>
      <c r="N1612" s="5">
        <v>2680</v>
      </c>
      <c r="O1612" s="9" t="s">
        <v>2339</v>
      </c>
    </row>
    <row r="1613" spans="1:15" x14ac:dyDescent="0.2">
      <c r="A1613" s="3" t="s">
        <v>1517</v>
      </c>
      <c r="B1613" s="3">
        <v>21024</v>
      </c>
      <c r="C1613" s="4" t="s">
        <v>1539</v>
      </c>
      <c r="D1613" s="5">
        <v>7</v>
      </c>
      <c r="E1613" s="5">
        <v>188</v>
      </c>
      <c r="F1613" s="6">
        <f t="shared" si="28"/>
        <v>5.4792923552213577E-3</v>
      </c>
      <c r="G1613" s="7">
        <v>976</v>
      </c>
      <c r="H1613" s="5">
        <v>466</v>
      </c>
      <c r="I1613" s="5">
        <v>510</v>
      </c>
      <c r="J1613" s="3" t="s">
        <v>1539</v>
      </c>
      <c r="K1613" s="3" t="s">
        <v>7483</v>
      </c>
      <c r="L1613" s="3" t="s">
        <v>7484</v>
      </c>
      <c r="M1613" s="3" t="s">
        <v>7485</v>
      </c>
      <c r="N1613" s="3">
        <v>900</v>
      </c>
      <c r="O1613" s="9" t="s">
        <v>2339</v>
      </c>
    </row>
    <row r="1614" spans="1:15" x14ac:dyDescent="0.2">
      <c r="A1614" s="3" t="s">
        <v>1517</v>
      </c>
      <c r="B1614" s="3">
        <v>21025</v>
      </c>
      <c r="C1614" s="4" t="s">
        <v>1540</v>
      </c>
      <c r="D1614" s="5">
        <v>34</v>
      </c>
      <c r="E1614" s="5">
        <v>107</v>
      </c>
      <c r="F1614" s="6">
        <f t="shared" si="28"/>
        <v>3.1185334149398153E-3</v>
      </c>
      <c r="G1614" s="7">
        <v>8208</v>
      </c>
      <c r="H1614" s="5">
        <v>3968</v>
      </c>
      <c r="I1614" s="5">
        <v>4240</v>
      </c>
      <c r="J1614" s="3" t="s">
        <v>7486</v>
      </c>
      <c r="K1614" s="3" t="s">
        <v>4514</v>
      </c>
      <c r="L1614" s="3" t="s">
        <v>7487</v>
      </c>
      <c r="M1614" s="3" t="s">
        <v>7488</v>
      </c>
      <c r="N1614" s="3">
        <v>293</v>
      </c>
      <c r="O1614" s="9" t="s">
        <v>2339</v>
      </c>
    </row>
    <row r="1615" spans="1:15" x14ac:dyDescent="0.2">
      <c r="A1615" s="3" t="s">
        <v>1517</v>
      </c>
      <c r="B1615" s="3">
        <v>21026</v>
      </c>
      <c r="C1615" s="4" t="s">
        <v>1541</v>
      </c>
      <c r="D1615" s="5">
        <v>13</v>
      </c>
      <c r="E1615" s="5">
        <v>67</v>
      </c>
      <c r="F1615" s="6">
        <f t="shared" si="28"/>
        <v>1.9527265308501647E-3</v>
      </c>
      <c r="G1615" s="7">
        <v>15271</v>
      </c>
      <c r="H1615" s="5">
        <v>7337</v>
      </c>
      <c r="I1615" s="5">
        <v>7934</v>
      </c>
      <c r="J1615" s="3" t="s">
        <v>7489</v>
      </c>
      <c r="K1615" s="3" t="s">
        <v>7490</v>
      </c>
      <c r="L1615" s="3" t="s">
        <v>7491</v>
      </c>
      <c r="M1615" s="5" t="s">
        <v>7492</v>
      </c>
      <c r="N1615" s="5">
        <v>2432</v>
      </c>
      <c r="O1615" s="9" t="s">
        <v>2363</v>
      </c>
    </row>
    <row r="1616" spans="1:15" x14ac:dyDescent="0.2">
      <c r="A1616" s="3" t="s">
        <v>1517</v>
      </c>
      <c r="B1616" s="3">
        <v>21027</v>
      </c>
      <c r="C1616" s="4" t="s">
        <v>1542</v>
      </c>
      <c r="D1616" s="5">
        <v>37</v>
      </c>
      <c r="E1616" s="5">
        <v>393</v>
      </c>
      <c r="F1616" s="6">
        <f t="shared" si="28"/>
        <v>1.1454052636180817E-2</v>
      </c>
      <c r="G1616" s="7">
        <v>4128</v>
      </c>
      <c r="H1616" s="5">
        <v>1923</v>
      </c>
      <c r="I1616" s="5">
        <v>2205</v>
      </c>
      <c r="J1616" s="3" t="s">
        <v>1542</v>
      </c>
      <c r="K1616" s="3" t="s">
        <v>7493</v>
      </c>
      <c r="L1616" s="3" t="s">
        <v>7494</v>
      </c>
      <c r="M1616" s="5" t="s">
        <v>7495</v>
      </c>
      <c r="N1616" s="5">
        <v>1908</v>
      </c>
      <c r="O1616" s="9" t="s">
        <v>2339</v>
      </c>
    </row>
    <row r="1617" spans="1:15" x14ac:dyDescent="0.2">
      <c r="A1617" s="3" t="s">
        <v>1517</v>
      </c>
      <c r="B1617" s="3">
        <v>21028</v>
      </c>
      <c r="C1617" s="4" t="s">
        <v>1543</v>
      </c>
      <c r="D1617" s="5">
        <v>7</v>
      </c>
      <c r="E1617" s="5">
        <v>16</v>
      </c>
      <c r="F1617" s="6">
        <f t="shared" si="28"/>
        <v>4.6632275363586023E-4</v>
      </c>
      <c r="G1617" s="7">
        <v>2758</v>
      </c>
      <c r="H1617" s="5">
        <v>1367</v>
      </c>
      <c r="I1617" s="5">
        <v>1391</v>
      </c>
      <c r="J1617" s="3" t="s">
        <v>1543</v>
      </c>
      <c r="K1617" s="3" t="s">
        <v>7496</v>
      </c>
      <c r="L1617" s="3" t="s">
        <v>7497</v>
      </c>
      <c r="M1617" s="3" t="s">
        <v>7498</v>
      </c>
      <c r="N1617" s="3">
        <v>571</v>
      </c>
      <c r="O1617" s="9" t="s">
        <v>2339</v>
      </c>
    </row>
    <row r="1618" spans="1:15" x14ac:dyDescent="0.2">
      <c r="A1618" s="3" t="s">
        <v>1517</v>
      </c>
      <c r="B1618" s="3">
        <v>21029</v>
      </c>
      <c r="C1618" s="4" t="s">
        <v>1544</v>
      </c>
      <c r="D1618" s="5">
        <v>4</v>
      </c>
      <c r="E1618" s="5">
        <v>14</v>
      </c>
      <c r="F1618" s="6">
        <f t="shared" si="28"/>
        <v>4.080324094313777E-4</v>
      </c>
      <c r="G1618" s="7">
        <v>3811</v>
      </c>
      <c r="H1618" s="5">
        <v>1816</v>
      </c>
      <c r="I1618" s="5">
        <v>1995</v>
      </c>
      <c r="J1618" s="3" t="s">
        <v>1544</v>
      </c>
      <c r="K1618" s="3" t="s">
        <v>7499</v>
      </c>
      <c r="L1618" s="3" t="s">
        <v>7500</v>
      </c>
      <c r="M1618" s="3" t="s">
        <v>7501</v>
      </c>
      <c r="N1618" s="3">
        <v>673</v>
      </c>
      <c r="O1618" s="9" t="s">
        <v>2363</v>
      </c>
    </row>
    <row r="1619" spans="1:15" x14ac:dyDescent="0.2">
      <c r="A1619" s="3" t="s">
        <v>1517</v>
      </c>
      <c r="B1619" s="3">
        <v>21030</v>
      </c>
      <c r="C1619" s="4" t="s">
        <v>1545</v>
      </c>
      <c r="D1619" s="5">
        <v>3</v>
      </c>
      <c r="E1619" s="5">
        <v>12</v>
      </c>
      <c r="F1619" s="6">
        <f t="shared" si="28"/>
        <v>3.4974206522689517E-4</v>
      </c>
      <c r="G1619" s="7">
        <v>772</v>
      </c>
      <c r="H1619" s="5">
        <v>372</v>
      </c>
      <c r="I1619" s="5">
        <v>400</v>
      </c>
      <c r="J1619" s="3" t="s">
        <v>1545</v>
      </c>
      <c r="K1619" s="3" t="s">
        <v>7502</v>
      </c>
      <c r="L1619" s="3" t="s">
        <v>7503</v>
      </c>
      <c r="M1619" s="3" t="s">
        <v>7504</v>
      </c>
      <c r="N1619" s="3">
        <v>864</v>
      </c>
      <c r="O1619" s="9" t="s">
        <v>2339</v>
      </c>
    </row>
    <row r="1620" spans="1:15" x14ac:dyDescent="0.2">
      <c r="A1620" s="3" t="s">
        <v>1517</v>
      </c>
      <c r="B1620" s="3">
        <v>21031</v>
      </c>
      <c r="C1620" s="4" t="s">
        <v>1546</v>
      </c>
      <c r="D1620" s="5">
        <v>10</v>
      </c>
      <c r="E1620" s="5">
        <v>115</v>
      </c>
      <c r="F1620" s="6">
        <f t="shared" si="28"/>
        <v>3.3516947917577454E-3</v>
      </c>
      <c r="G1620" s="7">
        <v>2820</v>
      </c>
      <c r="H1620" s="5">
        <v>1363</v>
      </c>
      <c r="I1620" s="5">
        <v>1457</v>
      </c>
      <c r="J1620" s="3" t="s">
        <v>1546</v>
      </c>
      <c r="K1620" s="3" t="s">
        <v>7505</v>
      </c>
      <c r="L1620" s="3" t="s">
        <v>7506</v>
      </c>
      <c r="M1620" s="5" t="s">
        <v>7507</v>
      </c>
      <c r="N1620" s="5">
        <v>1180</v>
      </c>
      <c r="O1620" s="9" t="s">
        <v>2339</v>
      </c>
    </row>
    <row r="1621" spans="1:15" x14ac:dyDescent="0.2">
      <c r="A1621" s="3" t="s">
        <v>1517</v>
      </c>
      <c r="B1621" s="3">
        <v>21032</v>
      </c>
      <c r="C1621" s="4" t="s">
        <v>1547</v>
      </c>
      <c r="D1621" s="5">
        <v>4</v>
      </c>
      <c r="E1621" s="5">
        <v>241</v>
      </c>
      <c r="F1621" s="6">
        <f t="shared" si="28"/>
        <v>7.0239864766401443E-3</v>
      </c>
      <c r="G1621" s="7">
        <v>1382</v>
      </c>
      <c r="H1621" s="5">
        <v>719</v>
      </c>
      <c r="I1621" s="5">
        <v>663</v>
      </c>
      <c r="J1621" s="3" t="s">
        <v>7508</v>
      </c>
      <c r="K1621" s="3" t="s">
        <v>7167</v>
      </c>
      <c r="L1621" s="3" t="s">
        <v>7509</v>
      </c>
      <c r="M1621" s="3" t="s">
        <v>7510</v>
      </c>
      <c r="N1621" s="3">
        <v>759</v>
      </c>
      <c r="O1621" s="9" t="s">
        <v>2339</v>
      </c>
    </row>
    <row r="1622" spans="1:15" x14ac:dyDescent="0.2">
      <c r="A1622" s="3" t="s">
        <v>1517</v>
      </c>
      <c r="B1622" s="3">
        <v>21033</v>
      </c>
      <c r="C1622" s="4" t="s">
        <v>1548</v>
      </c>
      <c r="D1622" s="5">
        <v>8</v>
      </c>
      <c r="E1622" s="5">
        <v>47</v>
      </c>
      <c r="F1622" s="6">
        <f t="shared" si="28"/>
        <v>1.3698230888053394E-3</v>
      </c>
      <c r="G1622" s="7">
        <v>5403</v>
      </c>
      <c r="H1622" s="5">
        <v>2549</v>
      </c>
      <c r="I1622" s="5">
        <v>2854</v>
      </c>
      <c r="J1622" s="3" t="s">
        <v>1548</v>
      </c>
      <c r="K1622" s="3" t="s">
        <v>7511</v>
      </c>
      <c r="L1622" s="3" t="s">
        <v>7512</v>
      </c>
      <c r="M1622" s="5" t="s">
        <v>7513</v>
      </c>
      <c r="N1622" s="5">
        <v>1680</v>
      </c>
      <c r="O1622" s="9" t="s">
        <v>2339</v>
      </c>
    </row>
    <row r="1623" spans="1:15" x14ac:dyDescent="0.2">
      <c r="A1623" s="3" t="s">
        <v>1517</v>
      </c>
      <c r="B1623" s="3">
        <v>21034</v>
      </c>
      <c r="C1623" s="4" t="s">
        <v>1549</v>
      </c>
      <c r="D1623" s="5">
        <v>17</v>
      </c>
      <c r="E1623" s="5">
        <v>37</v>
      </c>
      <c r="F1623" s="6">
        <f t="shared" si="28"/>
        <v>1.0783713677829268E-3</v>
      </c>
      <c r="G1623" s="7">
        <v>46836</v>
      </c>
      <c r="H1623" s="5">
        <v>22984</v>
      </c>
      <c r="I1623" s="5">
        <v>23852</v>
      </c>
      <c r="J1623" s="3" t="s">
        <v>7514</v>
      </c>
      <c r="K1623" s="3" t="s">
        <v>7515</v>
      </c>
      <c r="L1623" s="3" t="s">
        <v>7516</v>
      </c>
      <c r="M1623" s="5" t="s">
        <v>7517</v>
      </c>
      <c r="N1623" s="5">
        <v>2184</v>
      </c>
      <c r="O1623" s="9" t="s">
        <v>2363</v>
      </c>
    </row>
    <row r="1624" spans="1:15" x14ac:dyDescent="0.2">
      <c r="A1624" s="3" t="s">
        <v>1517</v>
      </c>
      <c r="B1624" s="3">
        <v>21035</v>
      </c>
      <c r="C1624" s="4" t="s">
        <v>1550</v>
      </c>
      <c r="D1624" s="5">
        <v>46</v>
      </c>
      <c r="E1624" s="5">
        <v>249</v>
      </c>
      <c r="F1624" s="6">
        <f t="shared" si="28"/>
        <v>7.2571478534580744E-3</v>
      </c>
      <c r="G1624" s="7">
        <v>20653</v>
      </c>
      <c r="H1624" s="5">
        <v>9775</v>
      </c>
      <c r="I1624" s="5">
        <v>10878</v>
      </c>
      <c r="J1624" s="3" t="s">
        <v>1550</v>
      </c>
      <c r="K1624" s="3" t="s">
        <v>7518</v>
      </c>
      <c r="L1624" s="3" t="s">
        <v>7519</v>
      </c>
      <c r="M1624" s="5" t="s">
        <v>7520</v>
      </c>
      <c r="N1624" s="5">
        <v>1179</v>
      </c>
      <c r="O1624" s="9" t="s">
        <v>2363</v>
      </c>
    </row>
    <row r="1625" spans="1:15" x14ac:dyDescent="0.2">
      <c r="A1625" s="3" t="s">
        <v>1517</v>
      </c>
      <c r="B1625" s="3">
        <v>21036</v>
      </c>
      <c r="C1625" s="4" t="s">
        <v>1551</v>
      </c>
      <c r="D1625" s="5">
        <v>40</v>
      </c>
      <c r="E1625" s="5">
        <v>229</v>
      </c>
      <c r="F1625" s="6">
        <f t="shared" si="28"/>
        <v>6.6742444114132491E-3</v>
      </c>
      <c r="G1625" s="7">
        <v>14806</v>
      </c>
      <c r="H1625" s="5">
        <v>6943</v>
      </c>
      <c r="I1625" s="5">
        <v>7863</v>
      </c>
      <c r="J1625" s="3" t="s">
        <v>7521</v>
      </c>
      <c r="K1625" s="3" t="s">
        <v>7522</v>
      </c>
      <c r="L1625" s="3" t="s">
        <v>7523</v>
      </c>
      <c r="M1625" s="5" t="s">
        <v>7524</v>
      </c>
      <c r="N1625" s="5">
        <v>2026</v>
      </c>
      <c r="O1625" s="9" t="s">
        <v>2339</v>
      </c>
    </row>
    <row r="1626" spans="1:15" x14ac:dyDescent="0.2">
      <c r="A1626" s="3" t="s">
        <v>1517</v>
      </c>
      <c r="B1626" s="3">
        <v>21037</v>
      </c>
      <c r="C1626" s="4" t="s">
        <v>663</v>
      </c>
      <c r="D1626" s="5">
        <v>4</v>
      </c>
      <c r="E1626" s="5">
        <v>134</v>
      </c>
      <c r="F1626" s="6">
        <f t="shared" si="28"/>
        <v>3.9054530617003294E-3</v>
      </c>
      <c r="G1626" s="7">
        <v>2334</v>
      </c>
      <c r="H1626" s="5">
        <v>1099</v>
      </c>
      <c r="I1626" s="5">
        <v>1235</v>
      </c>
      <c r="J1626" s="3" t="s">
        <v>7525</v>
      </c>
      <c r="K1626" s="3" t="s">
        <v>7526</v>
      </c>
      <c r="L1626" s="3" t="s">
        <v>7527</v>
      </c>
      <c r="M1626" s="5" t="s">
        <v>7528</v>
      </c>
      <c r="N1626" s="5">
        <v>1877</v>
      </c>
      <c r="O1626" s="9" t="s">
        <v>2339</v>
      </c>
    </row>
    <row r="1627" spans="1:15" x14ac:dyDescent="0.2">
      <c r="A1627" s="3" t="s">
        <v>1517</v>
      </c>
      <c r="B1627" s="3">
        <v>21038</v>
      </c>
      <c r="C1627" s="4" t="s">
        <v>1552</v>
      </c>
      <c r="D1627" s="5">
        <v>13</v>
      </c>
      <c r="E1627" s="5">
        <v>23</v>
      </c>
      <c r="F1627" s="6">
        <f t="shared" si="28"/>
        <v>6.7033895835154908E-4</v>
      </c>
      <c r="G1627" s="7">
        <v>10542</v>
      </c>
      <c r="H1627" s="5">
        <v>5196</v>
      </c>
      <c r="I1627" s="5">
        <v>5346</v>
      </c>
      <c r="J1627" s="3" t="s">
        <v>7529</v>
      </c>
      <c r="K1627" s="3" t="s">
        <v>7530</v>
      </c>
      <c r="L1627" s="3" t="s">
        <v>7531</v>
      </c>
      <c r="M1627" s="5" t="s">
        <v>7532</v>
      </c>
      <c r="N1627" s="5">
        <v>2061</v>
      </c>
      <c r="O1627" s="9" t="s">
        <v>2363</v>
      </c>
    </row>
    <row r="1628" spans="1:15" x14ac:dyDescent="0.2">
      <c r="A1628" s="3" t="s">
        <v>1517</v>
      </c>
      <c r="B1628" s="3">
        <v>21039</v>
      </c>
      <c r="C1628" s="4" t="s">
        <v>1553</v>
      </c>
      <c r="D1628" s="5">
        <v>17</v>
      </c>
      <c r="E1628" s="5">
        <v>61</v>
      </c>
      <c r="F1628" s="6">
        <f t="shared" si="28"/>
        <v>1.7778554982367171E-3</v>
      </c>
      <c r="G1628" s="7">
        <v>9837</v>
      </c>
      <c r="H1628" s="5">
        <v>4659</v>
      </c>
      <c r="I1628" s="5">
        <v>5178</v>
      </c>
      <c r="J1628" s="3" t="s">
        <v>7533</v>
      </c>
      <c r="K1628" s="3" t="s">
        <v>7534</v>
      </c>
      <c r="L1628" s="3" t="s">
        <v>7535</v>
      </c>
      <c r="M1628" s="5" t="s">
        <v>7536</v>
      </c>
      <c r="N1628" s="5">
        <v>1511</v>
      </c>
      <c r="O1628" s="9" t="s">
        <v>2339</v>
      </c>
    </row>
    <row r="1629" spans="1:15" x14ac:dyDescent="0.2">
      <c r="A1629" s="3" t="s">
        <v>1517</v>
      </c>
      <c r="B1629" s="3">
        <v>21040</v>
      </c>
      <c r="C1629" s="4" t="s">
        <v>1554</v>
      </c>
      <c r="D1629" s="5">
        <v>36</v>
      </c>
      <c r="E1629" s="5">
        <v>160</v>
      </c>
      <c r="F1629" s="6">
        <f t="shared" si="28"/>
        <v>4.6632275363586023E-3</v>
      </c>
      <c r="G1629" s="7">
        <v>12340</v>
      </c>
      <c r="H1629" s="5">
        <v>6104</v>
      </c>
      <c r="I1629" s="5">
        <v>6236</v>
      </c>
      <c r="J1629" s="3" t="s">
        <v>1554</v>
      </c>
      <c r="K1629" s="3" t="s">
        <v>7537</v>
      </c>
      <c r="L1629" s="3" t="s">
        <v>7538</v>
      </c>
      <c r="M1629" s="5" t="s">
        <v>7539</v>
      </c>
      <c r="N1629" s="5">
        <v>2163</v>
      </c>
      <c r="O1629" s="9" t="s">
        <v>2339</v>
      </c>
    </row>
    <row r="1630" spans="1:15" x14ac:dyDescent="0.2">
      <c r="A1630" s="3" t="s">
        <v>1517</v>
      </c>
      <c r="B1630" s="3">
        <v>21041</v>
      </c>
      <c r="C1630" s="4" t="s">
        <v>1555</v>
      </c>
      <c r="D1630" s="5">
        <v>18</v>
      </c>
      <c r="E1630" s="5">
        <v>38</v>
      </c>
      <c r="F1630" s="6">
        <f t="shared" si="28"/>
        <v>1.1075165398851681E-3</v>
      </c>
      <c r="G1630" s="7">
        <v>137435</v>
      </c>
      <c r="H1630" s="5">
        <v>66950</v>
      </c>
      <c r="I1630" s="5">
        <v>70485</v>
      </c>
      <c r="J1630" s="3" t="s">
        <v>7540</v>
      </c>
      <c r="K1630" s="3" t="s">
        <v>7541</v>
      </c>
      <c r="L1630" s="3" t="s">
        <v>7542</v>
      </c>
      <c r="M1630" s="5" t="s">
        <v>7543</v>
      </c>
      <c r="N1630" s="5">
        <v>2159</v>
      </c>
      <c r="O1630" s="9" t="s">
        <v>2354</v>
      </c>
    </row>
    <row r="1631" spans="1:15" x14ac:dyDescent="0.2">
      <c r="A1631" s="3" t="s">
        <v>1517</v>
      </c>
      <c r="B1631" s="3">
        <v>21042</v>
      </c>
      <c r="C1631" s="4" t="s">
        <v>1556</v>
      </c>
      <c r="D1631" s="5">
        <v>26</v>
      </c>
      <c r="E1631" s="5">
        <v>199</v>
      </c>
      <c r="F1631" s="6">
        <f t="shared" si="28"/>
        <v>5.7998892483460112E-3</v>
      </c>
      <c r="G1631" s="7">
        <v>3315</v>
      </c>
      <c r="H1631" s="5">
        <v>1629</v>
      </c>
      <c r="I1631" s="5">
        <v>1686</v>
      </c>
      <c r="J1631" s="3" t="s">
        <v>7544</v>
      </c>
      <c r="K1631" s="3" t="s">
        <v>7545</v>
      </c>
      <c r="L1631" s="3" t="s">
        <v>7546</v>
      </c>
      <c r="M1631" s="5" t="s">
        <v>7547</v>
      </c>
      <c r="N1631" s="5">
        <v>1222</v>
      </c>
      <c r="O1631" s="9" t="s">
        <v>2339</v>
      </c>
    </row>
    <row r="1632" spans="1:15" x14ac:dyDescent="0.2">
      <c r="A1632" s="3" t="s">
        <v>1517</v>
      </c>
      <c r="B1632" s="3">
        <v>21043</v>
      </c>
      <c r="C1632" s="4" t="s">
        <v>1557</v>
      </c>
      <c r="D1632" s="5">
        <v>161</v>
      </c>
      <c r="E1632" s="5">
        <v>182</v>
      </c>
      <c r="F1632" s="6">
        <f t="shared" si="28"/>
        <v>5.3044213226079101E-3</v>
      </c>
      <c r="G1632" s="7">
        <v>49864</v>
      </c>
      <c r="H1632" s="5">
        <v>24149</v>
      </c>
      <c r="I1632" s="5">
        <v>25715</v>
      </c>
      <c r="J1632" s="3" t="s">
        <v>7548</v>
      </c>
      <c r="K1632" s="3" t="s">
        <v>7549</v>
      </c>
      <c r="L1632" s="3" t="s">
        <v>7550</v>
      </c>
      <c r="M1632" s="3" t="s">
        <v>7551</v>
      </c>
      <c r="N1632" s="3">
        <v>932</v>
      </c>
      <c r="O1632" s="9" t="s">
        <v>2339</v>
      </c>
    </row>
    <row r="1633" spans="1:15" x14ac:dyDescent="0.2">
      <c r="A1633" s="3" t="s">
        <v>1517</v>
      </c>
      <c r="B1633" s="3">
        <v>21044</v>
      </c>
      <c r="C1633" s="4" t="s">
        <v>1558</v>
      </c>
      <c r="D1633" s="5">
        <v>36</v>
      </c>
      <c r="E1633" s="5">
        <v>301</v>
      </c>
      <c r="F1633" s="6">
        <f t="shared" si="28"/>
        <v>8.772696802774621E-3</v>
      </c>
      <c r="G1633" s="7">
        <v>17139</v>
      </c>
      <c r="H1633" s="5">
        <v>8226</v>
      </c>
      <c r="I1633" s="5">
        <v>8913</v>
      </c>
      <c r="J1633" s="3" t="s">
        <v>1558</v>
      </c>
      <c r="K1633" s="3" t="s">
        <v>7552</v>
      </c>
      <c r="L1633" s="3" t="s">
        <v>7553</v>
      </c>
      <c r="M1633" s="5" t="s">
        <v>7554</v>
      </c>
      <c r="N1633" s="5">
        <v>2432</v>
      </c>
      <c r="O1633" s="9" t="s">
        <v>2339</v>
      </c>
    </row>
    <row r="1634" spans="1:15" x14ac:dyDescent="0.2">
      <c r="A1634" s="3" t="s">
        <v>1517</v>
      </c>
      <c r="B1634" s="3">
        <v>21045</v>
      </c>
      <c r="C1634" s="4" t="s">
        <v>1559</v>
      </c>
      <c r="D1634" s="5">
        <v>52</v>
      </c>
      <c r="E1634" s="5">
        <v>390</v>
      </c>
      <c r="F1634" s="6">
        <f t="shared" si="28"/>
        <v>1.1366617119874092E-2</v>
      </c>
      <c r="G1634" s="7">
        <v>47410</v>
      </c>
      <c r="H1634" s="5">
        <v>22788</v>
      </c>
      <c r="I1634" s="5">
        <v>24622</v>
      </c>
      <c r="J1634" s="3" t="s">
        <v>7555</v>
      </c>
      <c r="K1634" s="3" t="s">
        <v>7556</v>
      </c>
      <c r="L1634" s="3" t="s">
        <v>7557</v>
      </c>
      <c r="M1634" s="5" t="s">
        <v>7558</v>
      </c>
      <c r="N1634" s="5">
        <v>2526</v>
      </c>
      <c r="O1634" s="9" t="s">
        <v>2354</v>
      </c>
    </row>
    <row r="1635" spans="1:15" x14ac:dyDescent="0.2">
      <c r="A1635" s="3" t="s">
        <v>1517</v>
      </c>
      <c r="B1635" s="3">
        <v>21046</v>
      </c>
      <c r="C1635" s="4" t="s">
        <v>1560</v>
      </c>
      <c r="D1635" s="5">
        <v>7</v>
      </c>
      <c r="E1635" s="5">
        <v>87</v>
      </c>
      <c r="F1635" s="6">
        <f t="shared" si="28"/>
        <v>2.53562997289499E-3</v>
      </c>
      <c r="G1635" s="7">
        <v>8193</v>
      </c>
      <c r="H1635" s="5">
        <v>3937</v>
      </c>
      <c r="I1635" s="5">
        <v>4256</v>
      </c>
      <c r="J1635" s="3" t="s">
        <v>1560</v>
      </c>
      <c r="K1635" s="3" t="s">
        <v>7559</v>
      </c>
      <c r="L1635" s="3" t="s">
        <v>7560</v>
      </c>
      <c r="M1635" s="5" t="s">
        <v>7561</v>
      </c>
      <c r="N1635" s="5">
        <v>1980</v>
      </c>
      <c r="O1635" s="9" t="s">
        <v>2363</v>
      </c>
    </row>
    <row r="1636" spans="1:15" x14ac:dyDescent="0.2">
      <c r="A1636" s="3" t="s">
        <v>1517</v>
      </c>
      <c r="B1636" s="3">
        <v>21047</v>
      </c>
      <c r="C1636" s="4" t="s">
        <v>668</v>
      </c>
      <c r="D1636" s="5">
        <v>53</v>
      </c>
      <c r="E1636" s="5">
        <v>804</v>
      </c>
      <c r="F1636" s="6">
        <f t="shared" si="28"/>
        <v>2.3432718370201975E-2</v>
      </c>
      <c r="G1636" s="7">
        <v>21699</v>
      </c>
      <c r="H1636" s="5">
        <v>10672</v>
      </c>
      <c r="I1636" s="5">
        <v>11027</v>
      </c>
      <c r="J1636" s="3" t="s">
        <v>7562</v>
      </c>
      <c r="K1636" s="3" t="s">
        <v>7563</v>
      </c>
      <c r="L1636" s="3" t="s">
        <v>3565</v>
      </c>
      <c r="M1636" s="5" t="s">
        <v>7564</v>
      </c>
      <c r="N1636" s="5">
        <v>1015</v>
      </c>
      <c r="O1636" s="9" t="s">
        <v>2363</v>
      </c>
    </row>
    <row r="1637" spans="1:15" x14ac:dyDescent="0.2">
      <c r="A1637" s="3" t="s">
        <v>1517</v>
      </c>
      <c r="B1637" s="3">
        <v>21048</v>
      </c>
      <c r="C1637" s="4" t="s">
        <v>1561</v>
      </c>
      <c r="D1637" s="5">
        <v>15</v>
      </c>
      <c r="E1637" s="5">
        <v>81</v>
      </c>
      <c r="F1637" s="6">
        <f t="shared" si="28"/>
        <v>2.3607589402815424E-3</v>
      </c>
      <c r="G1637" s="7">
        <v>22039</v>
      </c>
      <c r="H1637" s="5">
        <v>10496</v>
      </c>
      <c r="I1637" s="5">
        <v>11543</v>
      </c>
      <c r="J1637" s="3" t="s">
        <v>7565</v>
      </c>
      <c r="K1637" s="3" t="s">
        <v>7566</v>
      </c>
      <c r="L1637" s="3" t="s">
        <v>7567</v>
      </c>
      <c r="M1637" s="5" t="s">
        <v>7568</v>
      </c>
      <c r="N1637" s="5">
        <v>2370</v>
      </c>
      <c r="O1637" s="9" t="s">
        <v>2363</v>
      </c>
    </row>
    <row r="1638" spans="1:15" x14ac:dyDescent="0.2">
      <c r="A1638" s="3" t="s">
        <v>1517</v>
      </c>
      <c r="B1638" s="3">
        <v>21049</v>
      </c>
      <c r="C1638" s="4" t="s">
        <v>1562</v>
      </c>
      <c r="D1638" s="5">
        <v>24</v>
      </c>
      <c r="E1638" s="5">
        <v>90</v>
      </c>
      <c r="F1638" s="6">
        <f t="shared" si="28"/>
        <v>2.6230654892017138E-3</v>
      </c>
      <c r="G1638" s="7">
        <v>17382</v>
      </c>
      <c r="H1638" s="5">
        <v>8464</v>
      </c>
      <c r="I1638" s="5">
        <v>8918</v>
      </c>
      <c r="J1638" s="3" t="s">
        <v>1562</v>
      </c>
      <c r="K1638" s="3" t="s">
        <v>7569</v>
      </c>
      <c r="L1638" s="3" t="s">
        <v>7570</v>
      </c>
      <c r="M1638" s="5" t="s">
        <v>7571</v>
      </c>
      <c r="N1638" s="5">
        <v>1499</v>
      </c>
      <c r="O1638" s="9" t="s">
        <v>2339</v>
      </c>
    </row>
    <row r="1639" spans="1:15" x14ac:dyDescent="0.2">
      <c r="A1639" s="3" t="s">
        <v>1517</v>
      </c>
      <c r="B1639" s="3">
        <v>21050</v>
      </c>
      <c r="C1639" s="4" t="s">
        <v>1563</v>
      </c>
      <c r="D1639" s="5">
        <v>47</v>
      </c>
      <c r="E1639" s="5">
        <v>109</v>
      </c>
      <c r="F1639" s="6">
        <f t="shared" si="28"/>
        <v>3.1768237591442978E-3</v>
      </c>
      <c r="G1639" s="7">
        <v>26928</v>
      </c>
      <c r="H1639" s="5">
        <v>13303</v>
      </c>
      <c r="I1639" s="5">
        <v>13625</v>
      </c>
      <c r="J1639" s="3" t="s">
        <v>1563</v>
      </c>
      <c r="K1639" s="3" t="s">
        <v>7572</v>
      </c>
      <c r="L1639" s="3" t="s">
        <v>7011</v>
      </c>
      <c r="M1639" s="5" t="s">
        <v>7573</v>
      </c>
      <c r="N1639" s="5">
        <v>1762</v>
      </c>
      <c r="O1639" s="9" t="s">
        <v>2339</v>
      </c>
    </row>
    <row r="1640" spans="1:15" x14ac:dyDescent="0.2">
      <c r="A1640" s="3" t="s">
        <v>1517</v>
      </c>
      <c r="B1640" s="3">
        <v>21051</v>
      </c>
      <c r="C1640" s="4" t="s">
        <v>1564</v>
      </c>
      <c r="D1640" s="5">
        <v>50</v>
      </c>
      <c r="E1640" s="5">
        <v>326</v>
      </c>
      <c r="F1640" s="6">
        <f t="shared" si="28"/>
        <v>9.5013261053306514E-3</v>
      </c>
      <c r="G1640" s="7">
        <v>37030</v>
      </c>
      <c r="H1640" s="5">
        <v>17989</v>
      </c>
      <c r="I1640" s="5">
        <v>19041</v>
      </c>
      <c r="J1640" s="3" t="s">
        <v>1564</v>
      </c>
      <c r="K1640" s="3" t="s">
        <v>7574</v>
      </c>
      <c r="L1640" s="3" t="s">
        <v>7575</v>
      </c>
      <c r="M1640" s="5" t="s">
        <v>7576</v>
      </c>
      <c r="N1640" s="5">
        <v>1122</v>
      </c>
      <c r="O1640" s="9" t="s">
        <v>2363</v>
      </c>
    </row>
    <row r="1641" spans="1:15" x14ac:dyDescent="0.2">
      <c r="A1641" s="3" t="s">
        <v>1517</v>
      </c>
      <c r="B1641" s="3">
        <v>21052</v>
      </c>
      <c r="C1641" s="4" t="s">
        <v>1565</v>
      </c>
      <c r="D1641" s="5">
        <v>2</v>
      </c>
      <c r="E1641" s="5">
        <v>26</v>
      </c>
      <c r="F1641" s="6">
        <f t="shared" si="28"/>
        <v>7.5777447465827288E-4</v>
      </c>
      <c r="G1641" s="7">
        <v>1215</v>
      </c>
      <c r="H1641" s="5">
        <v>536</v>
      </c>
      <c r="I1641" s="5">
        <v>679</v>
      </c>
      <c r="J1641" s="3" t="s">
        <v>1565</v>
      </c>
      <c r="K1641" s="3" t="s">
        <v>7577</v>
      </c>
      <c r="L1641" s="3" t="s">
        <v>7578</v>
      </c>
      <c r="M1641" s="5" t="s">
        <v>7579</v>
      </c>
      <c r="N1641" s="5">
        <v>1503</v>
      </c>
      <c r="O1641" s="9" t="s">
        <v>2339</v>
      </c>
    </row>
    <row r="1642" spans="1:15" x14ac:dyDescent="0.2">
      <c r="A1642" s="3" t="s">
        <v>1517</v>
      </c>
      <c r="B1642" s="3">
        <v>21053</v>
      </c>
      <c r="C1642" s="4" t="s">
        <v>1566</v>
      </c>
      <c r="D1642" s="5">
        <v>157</v>
      </c>
      <c r="E1642" s="5">
        <v>760</v>
      </c>
      <c r="F1642" s="6">
        <f t="shared" si="28"/>
        <v>2.2150330797703361E-2</v>
      </c>
      <c r="G1642" s="7">
        <v>66464</v>
      </c>
      <c r="H1642" s="5">
        <v>32162</v>
      </c>
      <c r="I1642" s="5">
        <v>34302</v>
      </c>
      <c r="J1642" s="3" t="s">
        <v>7580</v>
      </c>
      <c r="K1642" s="3" t="s">
        <v>7581</v>
      </c>
      <c r="L1642" s="3" t="s">
        <v>6949</v>
      </c>
      <c r="M1642" s="5" t="s">
        <v>7582</v>
      </c>
      <c r="N1642" s="5">
        <v>2282</v>
      </c>
      <c r="O1642" s="9" t="s">
        <v>2339</v>
      </c>
    </row>
    <row r="1643" spans="1:15" x14ac:dyDescent="0.2">
      <c r="A1643" s="3" t="s">
        <v>1517</v>
      </c>
      <c r="B1643" s="3">
        <v>21054</v>
      </c>
      <c r="C1643" s="4" t="s">
        <v>1567</v>
      </c>
      <c r="D1643" s="5">
        <v>27</v>
      </c>
      <c r="E1643" s="5">
        <v>148</v>
      </c>
      <c r="F1643" s="6">
        <f t="shared" si="28"/>
        <v>4.3134854711317071E-3</v>
      </c>
      <c r="G1643" s="7">
        <v>35223</v>
      </c>
      <c r="H1643" s="5">
        <v>16932</v>
      </c>
      <c r="I1643" s="5">
        <v>18291</v>
      </c>
      <c r="J1643" s="3" t="s">
        <v>1567</v>
      </c>
      <c r="K1643" s="3" t="s">
        <v>4597</v>
      </c>
      <c r="L1643" s="3" t="s">
        <v>7583</v>
      </c>
      <c r="M1643" s="5" t="s">
        <v>7584</v>
      </c>
      <c r="N1643" s="5">
        <v>1982</v>
      </c>
      <c r="O1643" s="9" t="s">
        <v>2363</v>
      </c>
    </row>
    <row r="1644" spans="1:15" x14ac:dyDescent="0.2">
      <c r="A1644" s="3" t="s">
        <v>1517</v>
      </c>
      <c r="B1644" s="3">
        <v>21055</v>
      </c>
      <c r="C1644" s="4" t="s">
        <v>1568</v>
      </c>
      <c r="D1644" s="5">
        <v>16</v>
      </c>
      <c r="E1644" s="5">
        <v>129</v>
      </c>
      <c r="F1644" s="6">
        <f t="shared" si="28"/>
        <v>3.7597272011891231E-3</v>
      </c>
      <c r="G1644" s="7">
        <v>5082</v>
      </c>
      <c r="H1644" s="5">
        <v>2418</v>
      </c>
      <c r="I1644" s="5">
        <v>2664</v>
      </c>
      <c r="J1644" s="3" t="s">
        <v>1568</v>
      </c>
      <c r="K1644" s="3" t="s">
        <v>6232</v>
      </c>
      <c r="L1644" s="3" t="s">
        <v>7585</v>
      </c>
      <c r="M1644" s="5" t="s">
        <v>7586</v>
      </c>
      <c r="N1644" s="5">
        <v>1617</v>
      </c>
      <c r="O1644" s="9" t="s">
        <v>2339</v>
      </c>
    </row>
    <row r="1645" spans="1:15" x14ac:dyDescent="0.2">
      <c r="A1645" s="3" t="s">
        <v>1517</v>
      </c>
      <c r="B1645" s="3">
        <v>21056</v>
      </c>
      <c r="C1645" s="4" t="s">
        <v>1569</v>
      </c>
      <c r="D1645" s="5">
        <v>5</v>
      </c>
      <c r="E1645" s="5">
        <v>141</v>
      </c>
      <c r="F1645" s="6">
        <f t="shared" si="28"/>
        <v>4.1094692664160179E-3</v>
      </c>
      <c r="G1645" s="7">
        <v>1317</v>
      </c>
      <c r="H1645" s="5">
        <v>635</v>
      </c>
      <c r="I1645" s="5">
        <v>682</v>
      </c>
      <c r="J1645" s="3" t="s">
        <v>7587</v>
      </c>
      <c r="K1645" s="3" t="s">
        <v>7588</v>
      </c>
      <c r="L1645" s="3" t="s">
        <v>7589</v>
      </c>
      <c r="M1645" s="3" t="s">
        <v>7590</v>
      </c>
      <c r="N1645" s="3">
        <v>996</v>
      </c>
      <c r="O1645" s="9" t="s">
        <v>2339</v>
      </c>
    </row>
    <row r="1646" spans="1:15" x14ac:dyDescent="0.2">
      <c r="A1646" s="3" t="s">
        <v>1517</v>
      </c>
      <c r="B1646" s="3">
        <v>21057</v>
      </c>
      <c r="C1646" s="4" t="s">
        <v>1570</v>
      </c>
      <c r="D1646" s="5">
        <v>12</v>
      </c>
      <c r="E1646" s="5">
        <v>64</v>
      </c>
      <c r="F1646" s="6">
        <f t="shared" si="28"/>
        <v>1.8652910145434409E-3</v>
      </c>
      <c r="G1646" s="7">
        <v>6687</v>
      </c>
      <c r="H1646" s="5">
        <v>3205</v>
      </c>
      <c r="I1646" s="5">
        <v>3482</v>
      </c>
      <c r="J1646" s="3" t="s">
        <v>1570</v>
      </c>
      <c r="K1646" s="3" t="s">
        <v>7591</v>
      </c>
      <c r="L1646" s="3" t="s">
        <v>7592</v>
      </c>
      <c r="M1646" s="5" t="s">
        <v>7593</v>
      </c>
      <c r="N1646" s="5">
        <v>2093</v>
      </c>
      <c r="O1646" s="9" t="s">
        <v>2339</v>
      </c>
    </row>
    <row r="1647" spans="1:15" x14ac:dyDescent="0.2">
      <c r="A1647" s="3" t="s">
        <v>1517</v>
      </c>
      <c r="B1647" s="3">
        <v>21058</v>
      </c>
      <c r="C1647" s="4" t="s">
        <v>1571</v>
      </c>
      <c r="D1647" s="5">
        <v>35</v>
      </c>
      <c r="E1647" s="5">
        <v>146</v>
      </c>
      <c r="F1647" s="6">
        <f t="shared" si="28"/>
        <v>4.2551951269272246E-3</v>
      </c>
      <c r="G1647" s="7">
        <v>21002</v>
      </c>
      <c r="H1647" s="5">
        <v>10407</v>
      </c>
      <c r="I1647" s="5">
        <v>10595</v>
      </c>
      <c r="J1647" s="3" t="s">
        <v>7594</v>
      </c>
      <c r="K1647" s="3" t="s">
        <v>7595</v>
      </c>
      <c r="L1647" s="3" t="s">
        <v>7596</v>
      </c>
      <c r="M1647" s="5" t="s">
        <v>7597</v>
      </c>
      <c r="N1647" s="5">
        <v>2200</v>
      </c>
      <c r="O1647" s="9" t="s">
        <v>2339</v>
      </c>
    </row>
    <row r="1648" spans="1:15" x14ac:dyDescent="0.2">
      <c r="A1648" s="3" t="s">
        <v>1517</v>
      </c>
      <c r="B1648" s="3">
        <v>21059</v>
      </c>
      <c r="C1648" s="4" t="s">
        <v>1572</v>
      </c>
      <c r="D1648" s="5">
        <v>9</v>
      </c>
      <c r="E1648" s="5">
        <v>89</v>
      </c>
      <c r="F1648" s="6">
        <f t="shared" si="28"/>
        <v>2.5939203170994725E-3</v>
      </c>
      <c r="G1648" s="7">
        <v>2846</v>
      </c>
      <c r="H1648" s="5">
        <v>1382</v>
      </c>
      <c r="I1648" s="5">
        <v>1464</v>
      </c>
      <c r="J1648" s="3" t="s">
        <v>1572</v>
      </c>
      <c r="K1648" s="3" t="s">
        <v>7598</v>
      </c>
      <c r="L1648" s="3" t="s">
        <v>7599</v>
      </c>
      <c r="M1648" s="5" t="s">
        <v>7600</v>
      </c>
      <c r="N1648" s="5">
        <v>1113</v>
      </c>
      <c r="O1648" s="9" t="s">
        <v>2339</v>
      </c>
    </row>
    <row r="1649" spans="1:15" x14ac:dyDescent="0.2">
      <c r="A1649" s="3" t="s">
        <v>1517</v>
      </c>
      <c r="B1649" s="3">
        <v>21060</v>
      </c>
      <c r="C1649" s="4" t="s">
        <v>1573</v>
      </c>
      <c r="D1649" s="5">
        <v>12</v>
      </c>
      <c r="E1649" s="5">
        <v>12</v>
      </c>
      <c r="F1649" s="6">
        <f t="shared" si="28"/>
        <v>3.4974206522689517E-4</v>
      </c>
      <c r="G1649" s="7">
        <v>7982</v>
      </c>
      <c r="H1649" s="5">
        <v>3832</v>
      </c>
      <c r="I1649" s="5">
        <v>4150</v>
      </c>
      <c r="J1649" s="3" t="s">
        <v>1573</v>
      </c>
      <c r="K1649" s="3" t="s">
        <v>7601</v>
      </c>
      <c r="L1649" s="3" t="s">
        <v>7602</v>
      </c>
      <c r="M1649" s="5" t="s">
        <v>7603</v>
      </c>
      <c r="N1649" s="5">
        <v>2448</v>
      </c>
      <c r="O1649" s="9" t="s">
        <v>2363</v>
      </c>
    </row>
    <row r="1650" spans="1:15" x14ac:dyDescent="0.2">
      <c r="A1650" s="3" t="s">
        <v>1517</v>
      </c>
      <c r="B1650" s="3">
        <v>21061</v>
      </c>
      <c r="C1650" s="4" t="s">
        <v>457</v>
      </c>
      <c r="D1650" s="5">
        <v>44</v>
      </c>
      <c r="E1650" s="5">
        <v>100</v>
      </c>
      <c r="F1650" s="6">
        <f t="shared" si="28"/>
        <v>2.9145172102241265E-3</v>
      </c>
      <c r="G1650" s="7">
        <v>14461</v>
      </c>
      <c r="H1650" s="5">
        <v>7070</v>
      </c>
      <c r="I1650" s="5">
        <v>7391</v>
      </c>
      <c r="J1650" s="3" t="s">
        <v>457</v>
      </c>
      <c r="K1650" s="3" t="s">
        <v>7604</v>
      </c>
      <c r="L1650" s="3" t="s">
        <v>7605</v>
      </c>
      <c r="M1650" s="5" t="s">
        <v>7606</v>
      </c>
      <c r="N1650" s="5">
        <v>1452</v>
      </c>
      <c r="O1650" s="9" t="s">
        <v>2339</v>
      </c>
    </row>
    <row r="1651" spans="1:15" x14ac:dyDescent="0.2">
      <c r="A1651" s="3" t="s">
        <v>1517</v>
      </c>
      <c r="B1651" s="3">
        <v>21062</v>
      </c>
      <c r="C1651" s="4" t="s">
        <v>1574</v>
      </c>
      <c r="D1651" s="5">
        <v>13</v>
      </c>
      <c r="E1651" s="5">
        <v>52</v>
      </c>
      <c r="F1651" s="6">
        <f t="shared" si="28"/>
        <v>1.5155489493165458E-3</v>
      </c>
      <c r="G1651" s="7">
        <v>4943</v>
      </c>
      <c r="H1651" s="5">
        <v>2421</v>
      </c>
      <c r="I1651" s="5">
        <v>2522</v>
      </c>
      <c r="J1651" s="3" t="s">
        <v>7607</v>
      </c>
      <c r="K1651" s="3" t="s">
        <v>7608</v>
      </c>
      <c r="L1651" s="3" t="s">
        <v>7609</v>
      </c>
      <c r="M1651" s="5" t="s">
        <v>7610</v>
      </c>
      <c r="N1651" s="5">
        <v>1369</v>
      </c>
      <c r="O1651" s="9" t="s">
        <v>2339</v>
      </c>
    </row>
    <row r="1652" spans="1:15" x14ac:dyDescent="0.2">
      <c r="A1652" s="3" t="s">
        <v>1517</v>
      </c>
      <c r="B1652" s="3">
        <v>21063</v>
      </c>
      <c r="C1652" s="4" t="s">
        <v>1575</v>
      </c>
      <c r="D1652" s="5">
        <v>21</v>
      </c>
      <c r="E1652" s="5">
        <v>79</v>
      </c>
      <c r="F1652" s="6">
        <f t="shared" si="28"/>
        <v>2.3024685960770599E-3</v>
      </c>
      <c r="G1652" s="7">
        <v>14766</v>
      </c>
      <c r="H1652" s="5">
        <v>7091</v>
      </c>
      <c r="I1652" s="5">
        <v>7675</v>
      </c>
      <c r="J1652" s="3" t="s">
        <v>1575</v>
      </c>
      <c r="K1652" s="3" t="s">
        <v>7611</v>
      </c>
      <c r="L1652" s="3" t="s">
        <v>7612</v>
      </c>
      <c r="M1652" s="5" t="s">
        <v>7613</v>
      </c>
      <c r="N1652" s="5">
        <v>2453</v>
      </c>
      <c r="O1652" s="9" t="s">
        <v>2363</v>
      </c>
    </row>
    <row r="1653" spans="1:15" x14ac:dyDescent="0.2">
      <c r="A1653" s="3" t="s">
        <v>1517</v>
      </c>
      <c r="B1653" s="3">
        <v>21064</v>
      </c>
      <c r="C1653" s="4" t="s">
        <v>1576</v>
      </c>
      <c r="D1653" s="5">
        <v>80</v>
      </c>
      <c r="E1653" s="5">
        <v>429</v>
      </c>
      <c r="F1653" s="6">
        <f t="shared" si="28"/>
        <v>1.2503278831861503E-2</v>
      </c>
      <c r="G1653" s="7">
        <v>17824</v>
      </c>
      <c r="H1653" s="5">
        <v>8867</v>
      </c>
      <c r="I1653" s="5">
        <v>8957</v>
      </c>
      <c r="J1653" s="3" t="s">
        <v>7614</v>
      </c>
      <c r="K1653" s="3" t="s">
        <v>7615</v>
      </c>
      <c r="L1653" s="3" t="s">
        <v>7616</v>
      </c>
      <c r="M1653" s="3" t="s">
        <v>7617</v>
      </c>
      <c r="N1653" s="3">
        <v>321</v>
      </c>
      <c r="O1653" s="9" t="s">
        <v>2339</v>
      </c>
    </row>
    <row r="1654" spans="1:15" x14ac:dyDescent="0.2">
      <c r="A1654" s="3" t="s">
        <v>1517</v>
      </c>
      <c r="B1654" s="3">
        <v>21065</v>
      </c>
      <c r="C1654" s="4" t="s">
        <v>1577</v>
      </c>
      <c r="D1654" s="5">
        <v>17</v>
      </c>
      <c r="E1654" s="5">
        <v>92</v>
      </c>
      <c r="F1654" s="6">
        <f t="shared" si="28"/>
        <v>2.6813558334061963E-3</v>
      </c>
      <c r="G1654" s="7">
        <v>22694</v>
      </c>
      <c r="H1654" s="5">
        <v>10982</v>
      </c>
      <c r="I1654" s="5">
        <v>11712</v>
      </c>
      <c r="J1654" s="3" t="s">
        <v>7618</v>
      </c>
      <c r="K1654" s="3" t="s">
        <v>7619</v>
      </c>
      <c r="L1654" s="3" t="s">
        <v>7620</v>
      </c>
      <c r="M1654" s="5" t="s">
        <v>7621</v>
      </c>
      <c r="N1654" s="5">
        <v>2167</v>
      </c>
      <c r="O1654" s="9" t="s">
        <v>2363</v>
      </c>
    </row>
    <row r="1655" spans="1:15" x14ac:dyDescent="0.2">
      <c r="A1655" s="3" t="s">
        <v>1517</v>
      </c>
      <c r="B1655" s="3">
        <v>21066</v>
      </c>
      <c r="C1655" s="4" t="s">
        <v>229</v>
      </c>
      <c r="D1655" s="5">
        <v>24</v>
      </c>
      <c r="E1655" s="5">
        <v>155</v>
      </c>
      <c r="F1655" s="6">
        <f t="shared" ref="F1655:F1718" si="29">E1655/34311</f>
        <v>4.5175016758473956E-3</v>
      </c>
      <c r="G1655" s="7">
        <v>6451</v>
      </c>
      <c r="H1655" s="5">
        <v>3013</v>
      </c>
      <c r="I1655" s="5">
        <v>3438</v>
      </c>
      <c r="J1655" s="3" t="s">
        <v>229</v>
      </c>
      <c r="K1655" s="3" t="s">
        <v>7622</v>
      </c>
      <c r="L1655" s="3" t="s">
        <v>7623</v>
      </c>
      <c r="M1655" s="5" t="s">
        <v>7624</v>
      </c>
      <c r="N1655" s="5">
        <v>1078</v>
      </c>
      <c r="O1655" s="9" t="s">
        <v>2339</v>
      </c>
    </row>
    <row r="1656" spans="1:15" x14ac:dyDescent="0.2">
      <c r="A1656" s="3" t="s">
        <v>1517</v>
      </c>
      <c r="B1656" s="3">
        <v>21067</v>
      </c>
      <c r="C1656" s="4" t="s">
        <v>285</v>
      </c>
      <c r="D1656" s="5">
        <v>31</v>
      </c>
      <c r="E1656" s="5">
        <v>228</v>
      </c>
      <c r="F1656" s="6">
        <f t="shared" si="29"/>
        <v>6.6450992393110083E-3</v>
      </c>
      <c r="G1656" s="7">
        <v>18784</v>
      </c>
      <c r="H1656" s="5">
        <v>9209</v>
      </c>
      <c r="I1656" s="5">
        <v>9575</v>
      </c>
      <c r="J1656" s="3" t="s">
        <v>285</v>
      </c>
      <c r="K1656" s="3" t="s">
        <v>7625</v>
      </c>
      <c r="L1656" s="3" t="s">
        <v>7626</v>
      </c>
      <c r="M1656" s="5" t="s">
        <v>7627</v>
      </c>
      <c r="N1656" s="5">
        <v>2439</v>
      </c>
      <c r="O1656" s="9" t="s">
        <v>2363</v>
      </c>
    </row>
    <row r="1657" spans="1:15" x14ac:dyDescent="0.2">
      <c r="A1657" s="3" t="s">
        <v>1517</v>
      </c>
      <c r="B1657" s="3">
        <v>21068</v>
      </c>
      <c r="C1657" s="4" t="s">
        <v>1578</v>
      </c>
      <c r="D1657" s="5">
        <v>23</v>
      </c>
      <c r="E1657" s="5">
        <v>51</v>
      </c>
      <c r="F1657" s="6">
        <f t="shared" si="29"/>
        <v>1.4864037772143045E-3</v>
      </c>
      <c r="G1657" s="7">
        <v>7011</v>
      </c>
      <c r="H1657" s="5">
        <v>3378</v>
      </c>
      <c r="I1657" s="5">
        <v>3633</v>
      </c>
      <c r="J1657" s="3" t="s">
        <v>7628</v>
      </c>
      <c r="K1657" s="3" t="s">
        <v>7629</v>
      </c>
      <c r="L1657" s="3" t="s">
        <v>7630</v>
      </c>
      <c r="M1657" s="3" t="s">
        <v>7631</v>
      </c>
      <c r="N1657" s="3">
        <v>791</v>
      </c>
      <c r="O1657" s="9" t="s">
        <v>2339</v>
      </c>
    </row>
    <row r="1658" spans="1:15" x14ac:dyDescent="0.2">
      <c r="A1658" s="3" t="s">
        <v>1517</v>
      </c>
      <c r="B1658" s="3">
        <v>21069</v>
      </c>
      <c r="C1658" s="4" t="s">
        <v>1579</v>
      </c>
      <c r="D1658" s="5">
        <v>52</v>
      </c>
      <c r="E1658" s="5">
        <v>231</v>
      </c>
      <c r="F1658" s="6">
        <f t="shared" si="29"/>
        <v>6.7325347556177317E-3</v>
      </c>
      <c r="G1658" s="7">
        <v>29233</v>
      </c>
      <c r="H1658" s="5">
        <v>13800</v>
      </c>
      <c r="I1658" s="5">
        <v>15433</v>
      </c>
      <c r="J1658" s="3" t="s">
        <v>1579</v>
      </c>
      <c r="K1658" s="3" t="s">
        <v>7632</v>
      </c>
      <c r="L1658" s="3" t="s">
        <v>7633</v>
      </c>
      <c r="M1658" s="5" t="s">
        <v>7634</v>
      </c>
      <c r="N1658" s="5">
        <v>1586</v>
      </c>
      <c r="O1658" s="9" t="s">
        <v>2339</v>
      </c>
    </row>
    <row r="1659" spans="1:15" x14ac:dyDescent="0.2">
      <c r="A1659" s="3" t="s">
        <v>1517</v>
      </c>
      <c r="B1659" s="3">
        <v>21070</v>
      </c>
      <c r="C1659" s="4" t="s">
        <v>1580</v>
      </c>
      <c r="D1659" s="5">
        <v>24</v>
      </c>
      <c r="E1659" s="5">
        <v>168</v>
      </c>
      <c r="F1659" s="6">
        <f t="shared" si="29"/>
        <v>4.8963889131765324E-3</v>
      </c>
      <c r="G1659" s="7">
        <v>6111</v>
      </c>
      <c r="H1659" s="5">
        <v>2784</v>
      </c>
      <c r="I1659" s="5">
        <v>3327</v>
      </c>
      <c r="J1659" s="3" t="s">
        <v>1580</v>
      </c>
      <c r="K1659" s="3" t="s">
        <v>7635</v>
      </c>
      <c r="L1659" s="3" t="s">
        <v>7636</v>
      </c>
      <c r="M1659" s="5" t="s">
        <v>7637</v>
      </c>
      <c r="N1659" s="5">
        <v>1568</v>
      </c>
      <c r="O1659" s="9" t="s">
        <v>2339</v>
      </c>
    </row>
    <row r="1660" spans="1:15" x14ac:dyDescent="0.2">
      <c r="A1660" s="3" t="s">
        <v>1517</v>
      </c>
      <c r="B1660" s="3">
        <v>21071</v>
      </c>
      <c r="C1660" s="4" t="s">
        <v>1581</v>
      </c>
      <c r="D1660" s="5">
        <v>71</v>
      </c>
      <c r="E1660" s="5">
        <v>251</v>
      </c>
      <c r="F1660" s="6">
        <f t="shared" si="29"/>
        <v>7.315438197662557E-3</v>
      </c>
      <c r="G1660" s="7">
        <v>103946</v>
      </c>
      <c r="H1660" s="5">
        <v>48818</v>
      </c>
      <c r="I1660" s="5">
        <v>55128</v>
      </c>
      <c r="J1660" s="3" t="s">
        <v>1581</v>
      </c>
      <c r="K1660" s="3" t="s">
        <v>7638</v>
      </c>
      <c r="L1660" s="3" t="s">
        <v>7639</v>
      </c>
      <c r="M1660" s="5" t="s">
        <v>7640</v>
      </c>
      <c r="N1660" s="5">
        <v>1519</v>
      </c>
      <c r="O1660" s="9" t="s">
        <v>2354</v>
      </c>
    </row>
    <row r="1661" spans="1:15" x14ac:dyDescent="0.2">
      <c r="A1661" s="3" t="s">
        <v>1517</v>
      </c>
      <c r="B1661" s="3">
        <v>21072</v>
      </c>
      <c r="C1661" s="4" t="s">
        <v>462</v>
      </c>
      <c r="D1661" s="5">
        <v>14</v>
      </c>
      <c r="E1661" s="5">
        <v>48</v>
      </c>
      <c r="F1661" s="6">
        <f t="shared" si="29"/>
        <v>1.3989682609075807E-3</v>
      </c>
      <c r="G1661" s="7">
        <v>17082</v>
      </c>
      <c r="H1661" s="5">
        <v>8373</v>
      </c>
      <c r="I1661" s="5">
        <v>8709</v>
      </c>
      <c r="J1661" s="3" t="s">
        <v>462</v>
      </c>
      <c r="K1661" s="3" t="s">
        <v>7641</v>
      </c>
      <c r="L1661" s="3" t="s">
        <v>7642</v>
      </c>
      <c r="M1661" s="3" t="s">
        <v>7643</v>
      </c>
      <c r="N1661" s="3">
        <v>562</v>
      </c>
      <c r="O1661" s="9" t="s">
        <v>2339</v>
      </c>
    </row>
    <row r="1662" spans="1:15" x14ac:dyDescent="0.2">
      <c r="A1662" s="3" t="s">
        <v>1517</v>
      </c>
      <c r="B1662" s="3">
        <v>21073</v>
      </c>
      <c r="C1662" s="4" t="s">
        <v>1582</v>
      </c>
      <c r="D1662" s="5">
        <v>19</v>
      </c>
      <c r="E1662" s="5">
        <v>138</v>
      </c>
      <c r="F1662" s="6">
        <f t="shared" si="29"/>
        <v>4.0220337501092945E-3</v>
      </c>
      <c r="G1662" s="7">
        <v>9760</v>
      </c>
      <c r="H1662" s="5">
        <v>4792</v>
      </c>
      <c r="I1662" s="5">
        <v>4968</v>
      </c>
      <c r="J1662" s="3" t="s">
        <v>7644</v>
      </c>
      <c r="K1662" s="3" t="s">
        <v>7645</v>
      </c>
      <c r="L1662" s="3" t="s">
        <v>7646</v>
      </c>
      <c r="M1662" s="3" t="s">
        <v>7647</v>
      </c>
      <c r="N1662" s="3">
        <v>972</v>
      </c>
      <c r="O1662" s="9" t="s">
        <v>2363</v>
      </c>
    </row>
    <row r="1663" spans="1:15" x14ac:dyDescent="0.2">
      <c r="A1663" s="3" t="s">
        <v>1517</v>
      </c>
      <c r="B1663" s="3">
        <v>21074</v>
      </c>
      <c r="C1663" s="4" t="s">
        <v>1583</v>
      </c>
      <c r="D1663" s="5">
        <v>57</v>
      </c>
      <c r="E1663" s="5">
        <v>177</v>
      </c>
      <c r="F1663" s="6">
        <f t="shared" si="29"/>
        <v>5.1586954620967034E-3</v>
      </c>
      <c r="G1663" s="7">
        <v>90794</v>
      </c>
      <c r="H1663" s="5">
        <v>44075</v>
      </c>
      <c r="I1663" s="5">
        <v>46719</v>
      </c>
      <c r="J1663" s="3" t="s">
        <v>1583</v>
      </c>
      <c r="K1663" s="3" t="s">
        <v>7648</v>
      </c>
      <c r="L1663" s="3" t="s">
        <v>7649</v>
      </c>
      <c r="M1663" s="5" t="s">
        <v>7650</v>
      </c>
      <c r="N1663" s="5">
        <v>2267</v>
      </c>
      <c r="O1663" s="9" t="s">
        <v>2354</v>
      </c>
    </row>
    <row r="1664" spans="1:15" x14ac:dyDescent="0.2">
      <c r="A1664" s="3" t="s">
        <v>1517</v>
      </c>
      <c r="B1664" s="3">
        <v>21075</v>
      </c>
      <c r="C1664" s="4" t="s">
        <v>1584</v>
      </c>
      <c r="D1664" s="5">
        <v>19</v>
      </c>
      <c r="E1664" s="5">
        <v>75</v>
      </c>
      <c r="F1664" s="6">
        <f t="shared" si="29"/>
        <v>2.1858879076680948E-3</v>
      </c>
      <c r="G1664" s="7">
        <v>13080</v>
      </c>
      <c r="H1664" s="5">
        <v>6259</v>
      </c>
      <c r="I1664" s="5">
        <v>6821</v>
      </c>
      <c r="J1664" s="3" t="s">
        <v>1584</v>
      </c>
      <c r="K1664" s="3" t="s">
        <v>7651</v>
      </c>
      <c r="L1664" s="3" t="s">
        <v>7652</v>
      </c>
      <c r="M1664" s="5" t="s">
        <v>7653</v>
      </c>
      <c r="N1664" s="5">
        <v>1665</v>
      </c>
      <c r="O1664" s="9" t="s">
        <v>2363</v>
      </c>
    </row>
    <row r="1665" spans="1:15" x14ac:dyDescent="0.2">
      <c r="A1665" s="3" t="s">
        <v>1517</v>
      </c>
      <c r="B1665" s="3">
        <v>21076</v>
      </c>
      <c r="C1665" s="4" t="s">
        <v>1585</v>
      </c>
      <c r="D1665" s="5">
        <v>159</v>
      </c>
      <c r="E1665" s="5">
        <v>319</v>
      </c>
      <c r="F1665" s="6">
        <f t="shared" si="29"/>
        <v>9.2973099006149629E-3</v>
      </c>
      <c r="G1665" s="7">
        <v>27600</v>
      </c>
      <c r="H1665" s="5">
        <v>13597</v>
      </c>
      <c r="I1665" s="5">
        <v>14003</v>
      </c>
      <c r="J1665" s="3" t="s">
        <v>1585</v>
      </c>
      <c r="K1665" s="3" t="s">
        <v>7654</v>
      </c>
      <c r="L1665" s="3" t="s">
        <v>7655</v>
      </c>
      <c r="M1665" s="3" t="s">
        <v>7656</v>
      </c>
      <c r="N1665" s="3">
        <v>899</v>
      </c>
      <c r="O1665" s="9" t="s">
        <v>2339</v>
      </c>
    </row>
    <row r="1666" spans="1:15" x14ac:dyDescent="0.2">
      <c r="A1666" s="3" t="s">
        <v>1517</v>
      </c>
      <c r="B1666" s="3">
        <v>21077</v>
      </c>
      <c r="C1666" s="4" t="s">
        <v>1586</v>
      </c>
      <c r="D1666" s="5">
        <v>27</v>
      </c>
      <c r="E1666" s="5">
        <v>42</v>
      </c>
      <c r="F1666" s="6">
        <f t="shared" si="29"/>
        <v>1.2240972282941331E-3</v>
      </c>
      <c r="G1666" s="7">
        <v>5951</v>
      </c>
      <c r="H1666" s="5">
        <v>2924</v>
      </c>
      <c r="I1666" s="5">
        <v>3027</v>
      </c>
      <c r="J1666" s="3" t="s">
        <v>1586</v>
      </c>
      <c r="K1666" s="3" t="s">
        <v>7657</v>
      </c>
      <c r="L1666" s="3" t="s">
        <v>7658</v>
      </c>
      <c r="M1666" s="3" t="s">
        <v>7659</v>
      </c>
      <c r="N1666" s="3">
        <v>982</v>
      </c>
      <c r="O1666" s="9" t="s">
        <v>2339</v>
      </c>
    </row>
    <row r="1667" spans="1:15" x14ac:dyDescent="0.2">
      <c r="A1667" s="3" t="s">
        <v>1517</v>
      </c>
      <c r="B1667" s="3">
        <v>21078</v>
      </c>
      <c r="C1667" s="4" t="s">
        <v>1587</v>
      </c>
      <c r="D1667" s="5">
        <v>26</v>
      </c>
      <c r="E1667" s="5">
        <v>70</v>
      </c>
      <c r="F1667" s="6">
        <f t="shared" si="29"/>
        <v>2.0401620471568885E-3</v>
      </c>
      <c r="G1667" s="7">
        <v>15928</v>
      </c>
      <c r="H1667" s="5">
        <v>8092</v>
      </c>
      <c r="I1667" s="5">
        <v>7836</v>
      </c>
      <c r="J1667" s="3" t="s">
        <v>7660</v>
      </c>
      <c r="K1667" s="3" t="s">
        <v>4083</v>
      </c>
      <c r="L1667" s="3" t="s">
        <v>7661</v>
      </c>
      <c r="M1667" s="3" t="s">
        <v>7662</v>
      </c>
      <c r="N1667" s="3">
        <v>938</v>
      </c>
      <c r="O1667" s="9" t="s">
        <v>2339</v>
      </c>
    </row>
    <row r="1668" spans="1:15" x14ac:dyDescent="0.2">
      <c r="A1668" s="3" t="s">
        <v>1517</v>
      </c>
      <c r="B1668" s="3">
        <v>21079</v>
      </c>
      <c r="C1668" s="4" t="s">
        <v>1588</v>
      </c>
      <c r="D1668" s="5">
        <v>7</v>
      </c>
      <c r="E1668" s="5">
        <v>51</v>
      </c>
      <c r="F1668" s="6">
        <f t="shared" si="29"/>
        <v>1.4864037772143045E-3</v>
      </c>
      <c r="G1668" s="7">
        <v>5782</v>
      </c>
      <c r="H1668" s="5">
        <v>2797</v>
      </c>
      <c r="I1668" s="5">
        <v>2985</v>
      </c>
      <c r="J1668" s="3" t="s">
        <v>7663</v>
      </c>
      <c r="K1668" s="3" t="s">
        <v>7664</v>
      </c>
      <c r="L1668" s="3" t="s">
        <v>6413</v>
      </c>
      <c r="M1668" s="5" t="s">
        <v>7665</v>
      </c>
      <c r="N1668" s="5">
        <v>1925</v>
      </c>
      <c r="O1668" s="9" t="s">
        <v>2363</v>
      </c>
    </row>
    <row r="1669" spans="1:15" x14ac:dyDescent="0.2">
      <c r="A1669" s="3" t="s">
        <v>1517</v>
      </c>
      <c r="B1669" s="3">
        <v>21080</v>
      </c>
      <c r="C1669" s="4" t="s">
        <v>1589</v>
      </c>
      <c r="D1669" s="5">
        <v>3</v>
      </c>
      <c r="E1669" s="5">
        <v>12</v>
      </c>
      <c r="F1669" s="6">
        <f t="shared" si="29"/>
        <v>3.4974206522689517E-4</v>
      </c>
      <c r="G1669" s="7">
        <v>2633</v>
      </c>
      <c r="H1669" s="5">
        <v>1228</v>
      </c>
      <c r="I1669" s="5">
        <v>1405</v>
      </c>
      <c r="J1669" s="3" t="s">
        <v>1589</v>
      </c>
      <c r="K1669" s="3" t="s">
        <v>7666</v>
      </c>
      <c r="L1669" s="3" t="s">
        <v>7667</v>
      </c>
      <c r="M1669" s="3" t="s">
        <v>7668</v>
      </c>
      <c r="N1669" s="3">
        <v>855</v>
      </c>
      <c r="O1669" s="9" t="s">
        <v>2339</v>
      </c>
    </row>
    <row r="1670" spans="1:15" x14ac:dyDescent="0.2">
      <c r="A1670" s="3" t="s">
        <v>1517</v>
      </c>
      <c r="B1670" s="3">
        <v>21081</v>
      </c>
      <c r="C1670" s="4" t="s">
        <v>1590</v>
      </c>
      <c r="D1670" s="5">
        <v>10</v>
      </c>
      <c r="E1670" s="5">
        <v>308</v>
      </c>
      <c r="F1670" s="6">
        <f t="shared" si="29"/>
        <v>8.9767130074903095E-3</v>
      </c>
      <c r="G1670" s="7">
        <v>4065</v>
      </c>
      <c r="H1670" s="5">
        <v>1948</v>
      </c>
      <c r="I1670" s="5">
        <v>2117</v>
      </c>
      <c r="J1670" s="3" t="s">
        <v>7669</v>
      </c>
      <c r="K1670" s="3" t="s">
        <v>7670</v>
      </c>
      <c r="L1670" s="3" t="s">
        <v>7671</v>
      </c>
      <c r="M1670" s="3" t="s">
        <v>7672</v>
      </c>
      <c r="N1670" s="3">
        <v>709</v>
      </c>
      <c r="O1670" s="9" t="s">
        <v>2339</v>
      </c>
    </row>
    <row r="1671" spans="1:15" x14ac:dyDescent="0.2">
      <c r="A1671" s="3" t="s">
        <v>1517</v>
      </c>
      <c r="B1671" s="3">
        <v>21082</v>
      </c>
      <c r="C1671" s="4" t="s">
        <v>1591</v>
      </c>
      <c r="D1671" s="5">
        <v>18</v>
      </c>
      <c r="E1671" s="5">
        <v>107</v>
      </c>
      <c r="F1671" s="6">
        <f t="shared" si="29"/>
        <v>3.1185334149398153E-3</v>
      </c>
      <c r="G1671" s="7">
        <v>8804</v>
      </c>
      <c r="H1671" s="5">
        <v>4193</v>
      </c>
      <c r="I1671" s="5">
        <v>4611</v>
      </c>
      <c r="J1671" s="3" t="s">
        <v>7673</v>
      </c>
      <c r="K1671" s="3" t="s">
        <v>7674</v>
      </c>
      <c r="L1671" s="3" t="s">
        <v>7675</v>
      </c>
      <c r="M1671" s="5" t="s">
        <v>7676</v>
      </c>
      <c r="N1671" s="5">
        <v>1901</v>
      </c>
      <c r="O1671" s="9" t="s">
        <v>2363</v>
      </c>
    </row>
    <row r="1672" spans="1:15" x14ac:dyDescent="0.2">
      <c r="A1672" s="3" t="s">
        <v>1517</v>
      </c>
      <c r="B1672" s="3">
        <v>21083</v>
      </c>
      <c r="C1672" s="4" t="s">
        <v>1592</v>
      </c>
      <c r="D1672" s="5">
        <v>126</v>
      </c>
      <c r="E1672" s="5">
        <v>561</v>
      </c>
      <c r="F1672" s="6">
        <f t="shared" si="29"/>
        <v>1.6350441549357348E-2</v>
      </c>
      <c r="G1672" s="7">
        <v>25319</v>
      </c>
      <c r="H1672" s="5">
        <v>12488</v>
      </c>
      <c r="I1672" s="5">
        <v>12831</v>
      </c>
      <c r="J1672" s="3" t="s">
        <v>1592</v>
      </c>
      <c r="K1672" s="3" t="s">
        <v>7677</v>
      </c>
      <c r="L1672" s="3" t="s">
        <v>7678</v>
      </c>
      <c r="M1672" s="5" t="s">
        <v>7679</v>
      </c>
      <c r="N1672" s="5">
        <v>2097</v>
      </c>
      <c r="O1672" s="9" t="s">
        <v>2339</v>
      </c>
    </row>
    <row r="1673" spans="1:15" x14ac:dyDescent="0.2">
      <c r="A1673" s="3" t="s">
        <v>1517</v>
      </c>
      <c r="B1673" s="3">
        <v>21084</v>
      </c>
      <c r="C1673" s="4" t="s">
        <v>1593</v>
      </c>
      <c r="D1673" s="5">
        <v>11</v>
      </c>
      <c r="E1673" s="5">
        <v>20</v>
      </c>
      <c r="F1673" s="6">
        <f t="shared" si="29"/>
        <v>5.8290344204482529E-4</v>
      </c>
      <c r="G1673" s="7">
        <v>6950</v>
      </c>
      <c r="H1673" s="5">
        <v>3370</v>
      </c>
      <c r="I1673" s="5">
        <v>3580</v>
      </c>
      <c r="J1673" s="3" t="s">
        <v>1593</v>
      </c>
      <c r="K1673" s="3" t="s">
        <v>7680</v>
      </c>
      <c r="L1673" s="3" t="s">
        <v>7681</v>
      </c>
      <c r="M1673" s="5" t="s">
        <v>7682</v>
      </c>
      <c r="N1673" s="5">
        <v>1026</v>
      </c>
      <c r="O1673" s="9" t="s">
        <v>2339</v>
      </c>
    </row>
    <row r="1674" spans="1:15" x14ac:dyDescent="0.2">
      <c r="A1674" s="3" t="s">
        <v>1517</v>
      </c>
      <c r="B1674" s="3">
        <v>21085</v>
      </c>
      <c r="C1674" s="4" t="s">
        <v>1594</v>
      </c>
      <c r="D1674" s="5">
        <v>66</v>
      </c>
      <c r="E1674" s="5">
        <v>537</v>
      </c>
      <c r="F1674" s="6">
        <f t="shared" si="29"/>
        <v>1.5650957418903558E-2</v>
      </c>
      <c r="G1674" s="7">
        <v>82809</v>
      </c>
      <c r="H1674" s="5">
        <v>39551</v>
      </c>
      <c r="I1674" s="5">
        <v>43258</v>
      </c>
      <c r="J1674" s="3" t="s">
        <v>7683</v>
      </c>
      <c r="K1674" s="3" t="s">
        <v>7684</v>
      </c>
      <c r="L1674" s="3" t="s">
        <v>7685</v>
      </c>
      <c r="M1674" s="5" t="s">
        <v>7686</v>
      </c>
      <c r="N1674" s="5">
        <v>1283</v>
      </c>
      <c r="O1674" s="9" t="s">
        <v>2354</v>
      </c>
    </row>
    <row r="1675" spans="1:15" x14ac:dyDescent="0.2">
      <c r="A1675" s="3" t="s">
        <v>1517</v>
      </c>
      <c r="B1675" s="3">
        <v>21086</v>
      </c>
      <c r="C1675" s="4" t="s">
        <v>1595</v>
      </c>
      <c r="D1675" s="5">
        <v>72</v>
      </c>
      <c r="E1675" s="5">
        <v>206</v>
      </c>
      <c r="F1675" s="6">
        <f t="shared" si="29"/>
        <v>6.0039054530617005E-3</v>
      </c>
      <c r="G1675" s="7">
        <v>12050</v>
      </c>
      <c r="H1675" s="5">
        <v>5717</v>
      </c>
      <c r="I1675" s="5">
        <v>6333</v>
      </c>
      <c r="J1675" s="3" t="s">
        <v>1595</v>
      </c>
      <c r="K1675" s="3" t="s">
        <v>7687</v>
      </c>
      <c r="L1675" s="3" t="s">
        <v>7688</v>
      </c>
      <c r="M1675" s="3" t="s">
        <v>7689</v>
      </c>
      <c r="N1675" s="3">
        <v>564</v>
      </c>
      <c r="O1675" s="9" t="s">
        <v>2339</v>
      </c>
    </row>
    <row r="1676" spans="1:15" x14ac:dyDescent="0.2">
      <c r="A1676" s="3" t="s">
        <v>1517</v>
      </c>
      <c r="B1676" s="3">
        <v>21087</v>
      </c>
      <c r="C1676" s="4" t="s">
        <v>1596</v>
      </c>
      <c r="D1676" s="5">
        <v>32</v>
      </c>
      <c r="E1676" s="5">
        <v>601</v>
      </c>
      <c r="F1676" s="6">
        <f t="shared" si="29"/>
        <v>1.7516248433446999E-2</v>
      </c>
      <c r="G1676" s="7">
        <v>13308</v>
      </c>
      <c r="H1676" s="5">
        <v>6418</v>
      </c>
      <c r="I1676" s="5">
        <v>6890</v>
      </c>
      <c r="J1676" s="3" t="s">
        <v>1596</v>
      </c>
      <c r="K1676" s="3" t="s">
        <v>7690</v>
      </c>
      <c r="L1676" s="3" t="s">
        <v>7691</v>
      </c>
      <c r="M1676" s="3" t="s">
        <v>7692</v>
      </c>
      <c r="N1676" s="3">
        <v>859</v>
      </c>
      <c r="O1676" s="9" t="s">
        <v>2363</v>
      </c>
    </row>
    <row r="1677" spans="1:15" x14ac:dyDescent="0.2">
      <c r="A1677" s="3" t="s">
        <v>1517</v>
      </c>
      <c r="B1677" s="3">
        <v>21088</v>
      </c>
      <c r="C1677" s="4" t="s">
        <v>1597</v>
      </c>
      <c r="D1677" s="5">
        <v>20</v>
      </c>
      <c r="E1677" s="5">
        <v>30</v>
      </c>
      <c r="F1677" s="6">
        <f t="shared" si="29"/>
        <v>8.7435516306723794E-4</v>
      </c>
      <c r="G1677" s="7">
        <v>4457</v>
      </c>
      <c r="H1677" s="5">
        <v>2172</v>
      </c>
      <c r="I1677" s="5">
        <v>2285</v>
      </c>
      <c r="J1677" s="3" t="s">
        <v>1597</v>
      </c>
      <c r="K1677" s="3" t="s">
        <v>7693</v>
      </c>
      <c r="L1677" s="3" t="s">
        <v>7694</v>
      </c>
      <c r="M1677" s="3" t="s">
        <v>7695</v>
      </c>
      <c r="N1677" s="3">
        <v>951</v>
      </c>
      <c r="O1677" s="9" t="s">
        <v>2339</v>
      </c>
    </row>
    <row r="1678" spans="1:15" x14ac:dyDescent="0.2">
      <c r="A1678" s="3" t="s">
        <v>1517</v>
      </c>
      <c r="B1678" s="3">
        <v>21089</v>
      </c>
      <c r="C1678" s="4" t="s">
        <v>1598</v>
      </c>
      <c r="D1678" s="5">
        <v>29</v>
      </c>
      <c r="E1678" s="5">
        <v>170</v>
      </c>
      <c r="F1678" s="6">
        <f t="shared" si="29"/>
        <v>4.954679257381015E-3</v>
      </c>
      <c r="G1678" s="7">
        <v>12131</v>
      </c>
      <c r="H1678" s="5">
        <v>5817</v>
      </c>
      <c r="I1678" s="5">
        <v>6314</v>
      </c>
      <c r="J1678" s="3" t="s">
        <v>1598</v>
      </c>
      <c r="K1678" s="3" t="s">
        <v>7696</v>
      </c>
      <c r="L1678" s="3" t="s">
        <v>7697</v>
      </c>
      <c r="M1678" s="3" t="s">
        <v>7698</v>
      </c>
      <c r="N1678" s="3">
        <v>581</v>
      </c>
      <c r="O1678" s="9" t="s">
        <v>2339</v>
      </c>
    </row>
    <row r="1679" spans="1:15" x14ac:dyDescent="0.2">
      <c r="A1679" s="3" t="s">
        <v>1517</v>
      </c>
      <c r="B1679" s="3">
        <v>21090</v>
      </c>
      <c r="C1679" s="4" t="s">
        <v>1599</v>
      </c>
      <c r="D1679" s="5">
        <v>11</v>
      </c>
      <c r="E1679" s="5">
        <v>22</v>
      </c>
      <c r="F1679" s="6">
        <f t="shared" si="29"/>
        <v>6.4119378624930782E-4</v>
      </c>
      <c r="G1679" s="7">
        <v>23783</v>
      </c>
      <c r="H1679" s="5">
        <v>11475</v>
      </c>
      <c r="I1679" s="5">
        <v>12308</v>
      </c>
      <c r="J1679" s="3" t="s">
        <v>7699</v>
      </c>
      <c r="K1679" s="3" t="s">
        <v>7700</v>
      </c>
      <c r="L1679" s="3" t="s">
        <v>7701</v>
      </c>
      <c r="M1679" s="5" t="s">
        <v>7702</v>
      </c>
      <c r="N1679" s="5">
        <v>2180</v>
      </c>
      <c r="O1679" s="9" t="s">
        <v>2363</v>
      </c>
    </row>
    <row r="1680" spans="1:15" x14ac:dyDescent="0.2">
      <c r="A1680" s="3" t="s">
        <v>1517</v>
      </c>
      <c r="B1680" s="3">
        <v>21091</v>
      </c>
      <c r="C1680" s="4" t="s">
        <v>1600</v>
      </c>
      <c r="D1680" s="5">
        <v>10</v>
      </c>
      <c r="E1680" s="5">
        <v>23</v>
      </c>
      <c r="F1680" s="6">
        <f t="shared" si="29"/>
        <v>6.7033895835154908E-4</v>
      </c>
      <c r="G1680" s="7">
        <v>9828</v>
      </c>
      <c r="H1680" s="5">
        <v>4559</v>
      </c>
      <c r="I1680" s="5">
        <v>5269</v>
      </c>
      <c r="J1680" s="3" t="s">
        <v>7703</v>
      </c>
      <c r="K1680" s="3" t="s">
        <v>7704</v>
      </c>
      <c r="L1680" s="3" t="s">
        <v>7705</v>
      </c>
      <c r="M1680" s="5" t="s">
        <v>7706</v>
      </c>
      <c r="N1680" s="5">
        <v>1333</v>
      </c>
      <c r="O1680" s="9" t="s">
        <v>2363</v>
      </c>
    </row>
    <row r="1681" spans="1:15" x14ac:dyDescent="0.2">
      <c r="A1681" s="3" t="s">
        <v>1517</v>
      </c>
      <c r="B1681" s="3">
        <v>21092</v>
      </c>
      <c r="C1681" s="4" t="s">
        <v>1601</v>
      </c>
      <c r="D1681" s="5">
        <v>13</v>
      </c>
      <c r="E1681" s="5">
        <v>225</v>
      </c>
      <c r="F1681" s="6">
        <f t="shared" si="29"/>
        <v>6.5576637230042841E-3</v>
      </c>
      <c r="G1681" s="7">
        <v>5293</v>
      </c>
      <c r="H1681" s="5">
        <v>2555</v>
      </c>
      <c r="I1681" s="5">
        <v>2738</v>
      </c>
      <c r="J1681" s="3" t="s">
        <v>7707</v>
      </c>
      <c r="K1681" s="3" t="s">
        <v>7708</v>
      </c>
      <c r="L1681" s="3" t="s">
        <v>7709</v>
      </c>
      <c r="M1681" s="5" t="s">
        <v>7710</v>
      </c>
      <c r="N1681" s="5">
        <v>1920</v>
      </c>
      <c r="O1681" s="9" t="s">
        <v>2339</v>
      </c>
    </row>
    <row r="1682" spans="1:15" x14ac:dyDescent="0.2">
      <c r="A1682" s="3" t="s">
        <v>1517</v>
      </c>
      <c r="B1682" s="3">
        <v>21093</v>
      </c>
      <c r="C1682" s="4" t="s">
        <v>1602</v>
      </c>
      <c r="D1682" s="5">
        <v>19</v>
      </c>
      <c r="E1682" s="5">
        <v>180</v>
      </c>
      <c r="F1682" s="6">
        <f t="shared" si="29"/>
        <v>5.2461309784034276E-3</v>
      </c>
      <c r="G1682" s="7">
        <v>7650</v>
      </c>
      <c r="H1682" s="5">
        <v>3709</v>
      </c>
      <c r="I1682" s="5">
        <v>3941</v>
      </c>
      <c r="J1682" s="3" t="s">
        <v>63</v>
      </c>
      <c r="K1682" s="3" t="s">
        <v>7711</v>
      </c>
      <c r="L1682" s="3" t="s">
        <v>7712</v>
      </c>
      <c r="M1682" s="5" t="s">
        <v>7713</v>
      </c>
      <c r="N1682" s="5">
        <v>2829</v>
      </c>
      <c r="O1682" s="9" t="s">
        <v>2339</v>
      </c>
    </row>
    <row r="1683" spans="1:15" x14ac:dyDescent="0.2">
      <c r="A1683" s="3" t="s">
        <v>1517</v>
      </c>
      <c r="B1683" s="3">
        <v>21094</v>
      </c>
      <c r="C1683" s="4" t="s">
        <v>1603</v>
      </c>
      <c r="D1683" s="5">
        <v>65</v>
      </c>
      <c r="E1683" s="5">
        <v>274</v>
      </c>
      <c r="F1683" s="6">
        <f t="shared" si="29"/>
        <v>7.9857771560141056E-3</v>
      </c>
      <c r="G1683" s="7">
        <v>37257</v>
      </c>
      <c r="H1683" s="5">
        <v>18097</v>
      </c>
      <c r="I1683" s="5">
        <v>19160</v>
      </c>
      <c r="J1683" s="3" t="s">
        <v>7714</v>
      </c>
      <c r="K1683" s="3" t="s">
        <v>7715</v>
      </c>
      <c r="L1683" s="3" t="s">
        <v>7716</v>
      </c>
      <c r="M1683" s="5" t="s">
        <v>7717</v>
      </c>
      <c r="N1683" s="5">
        <v>2380</v>
      </c>
      <c r="O1683" s="9" t="s">
        <v>2339</v>
      </c>
    </row>
    <row r="1684" spans="1:15" x14ac:dyDescent="0.2">
      <c r="A1684" s="3" t="s">
        <v>1517</v>
      </c>
      <c r="B1684" s="3">
        <v>21095</v>
      </c>
      <c r="C1684" s="4" t="s">
        <v>1604</v>
      </c>
      <c r="D1684" s="5">
        <v>1</v>
      </c>
      <c r="E1684" s="5">
        <v>11</v>
      </c>
      <c r="F1684" s="6">
        <f t="shared" si="29"/>
        <v>3.2059689312465391E-4</v>
      </c>
      <c r="G1684" s="7">
        <v>650</v>
      </c>
      <c r="H1684" s="5">
        <v>324</v>
      </c>
      <c r="I1684" s="5">
        <v>326</v>
      </c>
      <c r="J1684" s="3" t="s">
        <v>1604</v>
      </c>
      <c r="K1684" s="3" t="s">
        <v>7718</v>
      </c>
      <c r="L1684" s="3" t="s">
        <v>7719</v>
      </c>
      <c r="M1684" s="5" t="s">
        <v>7720</v>
      </c>
      <c r="N1684" s="5">
        <v>1611</v>
      </c>
      <c r="O1684" s="9" t="s">
        <v>2339</v>
      </c>
    </row>
    <row r="1685" spans="1:15" x14ac:dyDescent="0.2">
      <c r="A1685" s="3" t="s">
        <v>1517</v>
      </c>
      <c r="B1685" s="3">
        <v>21096</v>
      </c>
      <c r="C1685" s="4" t="s">
        <v>1605</v>
      </c>
      <c r="D1685" s="5">
        <v>13</v>
      </c>
      <c r="E1685" s="5">
        <v>55</v>
      </c>
      <c r="F1685" s="6">
        <f t="shared" si="29"/>
        <v>1.6029844656232695E-3</v>
      </c>
      <c r="G1685" s="7">
        <v>3176</v>
      </c>
      <c r="H1685" s="5">
        <v>1557</v>
      </c>
      <c r="I1685" s="5">
        <v>1619</v>
      </c>
      <c r="J1685" s="3" t="s">
        <v>7721</v>
      </c>
      <c r="K1685" s="3" t="s">
        <v>7722</v>
      </c>
      <c r="L1685" s="3" t="s">
        <v>7723</v>
      </c>
      <c r="M1685" s="5" t="s">
        <v>7724</v>
      </c>
      <c r="N1685" s="5">
        <v>2385</v>
      </c>
      <c r="O1685" s="9" t="s">
        <v>2339</v>
      </c>
    </row>
    <row r="1686" spans="1:15" x14ac:dyDescent="0.2">
      <c r="A1686" s="3" t="s">
        <v>1517</v>
      </c>
      <c r="B1686" s="3">
        <v>21097</v>
      </c>
      <c r="C1686" s="4" t="s">
        <v>1606</v>
      </c>
      <c r="D1686" s="5">
        <v>3</v>
      </c>
      <c r="E1686" s="5">
        <v>10</v>
      </c>
      <c r="F1686" s="6">
        <f t="shared" si="29"/>
        <v>2.9145172102241265E-4</v>
      </c>
      <c r="G1686" s="7">
        <v>2668</v>
      </c>
      <c r="H1686" s="5">
        <v>1270</v>
      </c>
      <c r="I1686" s="5">
        <v>1398</v>
      </c>
      <c r="J1686" s="3" t="s">
        <v>7725</v>
      </c>
      <c r="K1686" s="3" t="s">
        <v>7726</v>
      </c>
      <c r="L1686" s="3" t="s">
        <v>7727</v>
      </c>
      <c r="M1686" s="5" t="s">
        <v>7728</v>
      </c>
      <c r="N1686" s="5">
        <v>2077</v>
      </c>
      <c r="O1686" s="9" t="s">
        <v>2339</v>
      </c>
    </row>
    <row r="1687" spans="1:15" x14ac:dyDescent="0.2">
      <c r="A1687" s="3" t="s">
        <v>1517</v>
      </c>
      <c r="B1687" s="3">
        <v>21098</v>
      </c>
      <c r="C1687" s="4" t="s">
        <v>1607</v>
      </c>
      <c r="D1687" s="5">
        <v>10</v>
      </c>
      <c r="E1687" s="5">
        <v>157</v>
      </c>
      <c r="F1687" s="6">
        <f t="shared" si="29"/>
        <v>4.5757920200518781E-3</v>
      </c>
      <c r="G1687" s="7">
        <v>6668</v>
      </c>
      <c r="H1687" s="5">
        <v>3173</v>
      </c>
      <c r="I1687" s="5">
        <v>3495</v>
      </c>
      <c r="J1687" s="3" t="s">
        <v>1607</v>
      </c>
      <c r="K1687" s="3" t="s">
        <v>7729</v>
      </c>
      <c r="L1687" s="3" t="s">
        <v>7730</v>
      </c>
      <c r="M1687" s="5" t="s">
        <v>7731</v>
      </c>
      <c r="N1687" s="5">
        <v>1851</v>
      </c>
      <c r="O1687" s="9" t="s">
        <v>2339</v>
      </c>
    </row>
    <row r="1688" spans="1:15" x14ac:dyDescent="0.2">
      <c r="A1688" s="3" t="s">
        <v>1517</v>
      </c>
      <c r="B1688" s="3">
        <v>21099</v>
      </c>
      <c r="C1688" s="4" t="s">
        <v>1608</v>
      </c>
      <c r="D1688" s="5">
        <v>32</v>
      </c>
      <c r="E1688" s="5">
        <v>245</v>
      </c>
      <c r="F1688" s="6">
        <f t="shared" si="29"/>
        <v>7.1405671650491094E-3</v>
      </c>
      <c r="G1688" s="7">
        <v>20659</v>
      </c>
      <c r="H1688" s="5">
        <v>9911</v>
      </c>
      <c r="I1688" s="5">
        <v>10748</v>
      </c>
      <c r="J1688" s="3" t="s">
        <v>7732</v>
      </c>
      <c r="K1688" s="3" t="s">
        <v>7733</v>
      </c>
      <c r="L1688" s="3" t="s">
        <v>7734</v>
      </c>
      <c r="M1688" s="5" t="s">
        <v>7735</v>
      </c>
      <c r="N1688" s="5">
        <v>2286</v>
      </c>
      <c r="O1688" s="9" t="s">
        <v>2339</v>
      </c>
    </row>
    <row r="1689" spans="1:15" x14ac:dyDescent="0.2">
      <c r="A1689" s="3" t="s">
        <v>1517</v>
      </c>
      <c r="B1689" s="3">
        <v>21100</v>
      </c>
      <c r="C1689" s="4" t="s">
        <v>1609</v>
      </c>
      <c r="D1689" s="5">
        <v>15</v>
      </c>
      <c r="E1689" s="5">
        <v>61</v>
      </c>
      <c r="F1689" s="6">
        <f t="shared" si="29"/>
        <v>1.7778554982367171E-3</v>
      </c>
      <c r="G1689" s="7">
        <v>9310</v>
      </c>
      <c r="H1689" s="5">
        <v>4320</v>
      </c>
      <c r="I1689" s="5">
        <v>4990</v>
      </c>
      <c r="J1689" s="3" t="s">
        <v>1609</v>
      </c>
      <c r="K1689" s="3" t="s">
        <v>7736</v>
      </c>
      <c r="L1689" s="3" t="s">
        <v>7737</v>
      </c>
      <c r="M1689" s="5" t="s">
        <v>7738</v>
      </c>
      <c r="N1689" s="5">
        <v>1551</v>
      </c>
      <c r="O1689" s="9" t="s">
        <v>2339</v>
      </c>
    </row>
    <row r="1690" spans="1:15" x14ac:dyDescent="0.2">
      <c r="A1690" s="3" t="s">
        <v>1517</v>
      </c>
      <c r="B1690" s="3">
        <v>21101</v>
      </c>
      <c r="C1690" s="4" t="s">
        <v>1610</v>
      </c>
      <c r="D1690" s="5">
        <v>10</v>
      </c>
      <c r="E1690" s="5">
        <v>28</v>
      </c>
      <c r="F1690" s="6">
        <f t="shared" si="29"/>
        <v>8.1606481886275541E-4</v>
      </c>
      <c r="G1690" s="7">
        <v>3317</v>
      </c>
      <c r="H1690" s="5">
        <v>1543</v>
      </c>
      <c r="I1690" s="5">
        <v>1774</v>
      </c>
      <c r="J1690" s="3" t="s">
        <v>1610</v>
      </c>
      <c r="K1690" s="3" t="s">
        <v>7739</v>
      </c>
      <c r="L1690" s="3" t="s">
        <v>7740</v>
      </c>
      <c r="M1690" s="5" t="s">
        <v>7741</v>
      </c>
      <c r="N1690" s="5">
        <v>1448</v>
      </c>
      <c r="O1690" s="9" t="s">
        <v>2339</v>
      </c>
    </row>
    <row r="1691" spans="1:15" x14ac:dyDescent="0.2">
      <c r="A1691" s="3" t="s">
        <v>1517</v>
      </c>
      <c r="B1691" s="3">
        <v>21102</v>
      </c>
      <c r="C1691" s="4" t="s">
        <v>1611</v>
      </c>
      <c r="D1691" s="5">
        <v>6</v>
      </c>
      <c r="E1691" s="5">
        <v>19</v>
      </c>
      <c r="F1691" s="6">
        <f t="shared" si="29"/>
        <v>5.5375826994258403E-4</v>
      </c>
      <c r="G1691" s="7">
        <v>14075</v>
      </c>
      <c r="H1691" s="5">
        <v>6815</v>
      </c>
      <c r="I1691" s="5">
        <v>7260</v>
      </c>
      <c r="J1691" s="3" t="s">
        <v>7742</v>
      </c>
      <c r="K1691" s="3" t="s">
        <v>7743</v>
      </c>
      <c r="L1691" s="3" t="s">
        <v>7744</v>
      </c>
      <c r="M1691" s="5" t="s">
        <v>7745</v>
      </c>
      <c r="N1691" s="5">
        <v>2237</v>
      </c>
      <c r="O1691" s="9" t="s">
        <v>2363</v>
      </c>
    </row>
    <row r="1692" spans="1:15" x14ac:dyDescent="0.2">
      <c r="A1692" s="3" t="s">
        <v>1517</v>
      </c>
      <c r="B1692" s="3">
        <v>21103</v>
      </c>
      <c r="C1692" s="4" t="s">
        <v>1612</v>
      </c>
      <c r="D1692" s="5">
        <v>22</v>
      </c>
      <c r="E1692" s="5">
        <v>108</v>
      </c>
      <c r="F1692" s="6">
        <f t="shared" si="29"/>
        <v>3.1476785870420566E-3</v>
      </c>
      <c r="G1692" s="7">
        <v>6644</v>
      </c>
      <c r="H1692" s="5">
        <v>3230</v>
      </c>
      <c r="I1692" s="5">
        <v>3414</v>
      </c>
      <c r="J1692" s="3" t="s">
        <v>1612</v>
      </c>
      <c r="K1692" s="3" t="s">
        <v>7746</v>
      </c>
      <c r="L1692" s="3" t="s">
        <v>7747</v>
      </c>
      <c r="M1692" s="5" t="s">
        <v>7748</v>
      </c>
      <c r="N1692" s="5">
        <v>2505</v>
      </c>
      <c r="O1692" s="9" t="s">
        <v>2363</v>
      </c>
    </row>
    <row r="1693" spans="1:15" x14ac:dyDescent="0.2">
      <c r="A1693" s="3" t="s">
        <v>1517</v>
      </c>
      <c r="B1693" s="3">
        <v>21104</v>
      </c>
      <c r="C1693" s="4" t="s">
        <v>1613</v>
      </c>
      <c r="D1693" s="5">
        <v>41</v>
      </c>
      <c r="E1693" s="5">
        <v>168</v>
      </c>
      <c r="F1693" s="6">
        <f t="shared" si="29"/>
        <v>4.8963889131765324E-3</v>
      </c>
      <c r="G1693" s="7">
        <v>32772</v>
      </c>
      <c r="H1693" s="5">
        <v>15891</v>
      </c>
      <c r="I1693" s="5">
        <v>16881</v>
      </c>
      <c r="J1693" s="3" t="s">
        <v>7749</v>
      </c>
      <c r="K1693" s="3" t="s">
        <v>7750</v>
      </c>
      <c r="L1693" s="3" t="s">
        <v>7751</v>
      </c>
      <c r="M1693" s="5" t="s">
        <v>7752</v>
      </c>
      <c r="N1693" s="5">
        <v>2450</v>
      </c>
      <c r="O1693" s="9" t="s">
        <v>2363</v>
      </c>
    </row>
    <row r="1694" spans="1:15" x14ac:dyDescent="0.2">
      <c r="A1694" s="3" t="s">
        <v>1517</v>
      </c>
      <c r="B1694" s="3">
        <v>21105</v>
      </c>
      <c r="C1694" s="4" t="s">
        <v>141</v>
      </c>
      <c r="D1694" s="5">
        <v>16</v>
      </c>
      <c r="E1694" s="5">
        <v>67</v>
      </c>
      <c r="F1694" s="6">
        <f t="shared" si="29"/>
        <v>1.9527265308501647E-3</v>
      </c>
      <c r="G1694" s="7">
        <v>5077</v>
      </c>
      <c r="H1694" s="5">
        <v>2433</v>
      </c>
      <c r="I1694" s="5">
        <v>2644</v>
      </c>
      <c r="J1694" s="3" t="s">
        <v>141</v>
      </c>
      <c r="K1694" s="3" t="s">
        <v>7753</v>
      </c>
      <c r="L1694" s="3" t="s">
        <v>7754</v>
      </c>
      <c r="M1694" s="5" t="s">
        <v>7755</v>
      </c>
      <c r="N1694" s="5">
        <v>2437</v>
      </c>
      <c r="O1694" s="9" t="s">
        <v>2339</v>
      </c>
    </row>
    <row r="1695" spans="1:15" x14ac:dyDescent="0.2">
      <c r="A1695" s="3" t="s">
        <v>1517</v>
      </c>
      <c r="B1695" s="3">
        <v>21106</v>
      </c>
      <c r="C1695" s="4" t="s">
        <v>1614</v>
      </c>
      <c r="D1695" s="5">
        <v>28</v>
      </c>
      <c r="E1695" s="5">
        <v>120</v>
      </c>
      <c r="F1695" s="6">
        <f t="shared" si="29"/>
        <v>3.4974206522689517E-3</v>
      </c>
      <c r="G1695" s="7">
        <v>42669</v>
      </c>
      <c r="H1695" s="5">
        <v>20420</v>
      </c>
      <c r="I1695" s="5">
        <v>22249</v>
      </c>
      <c r="J1695" s="3" t="s">
        <v>7756</v>
      </c>
      <c r="K1695" s="3" t="s">
        <v>7757</v>
      </c>
      <c r="L1695" s="3" t="s">
        <v>7758</v>
      </c>
      <c r="M1695" s="5" t="s">
        <v>7759</v>
      </c>
      <c r="N1695" s="5">
        <v>2102</v>
      </c>
      <c r="O1695" s="9" t="s">
        <v>2363</v>
      </c>
    </row>
    <row r="1696" spans="1:15" x14ac:dyDescent="0.2">
      <c r="A1696" s="3" t="s">
        <v>1517</v>
      </c>
      <c r="B1696" s="3">
        <v>21107</v>
      </c>
      <c r="C1696" s="4" t="s">
        <v>1615</v>
      </c>
      <c r="D1696" s="5">
        <v>31</v>
      </c>
      <c r="E1696" s="5">
        <v>63</v>
      </c>
      <c r="F1696" s="6">
        <f t="shared" si="29"/>
        <v>1.8361458424411997E-3</v>
      </c>
      <c r="G1696" s="7">
        <v>11993</v>
      </c>
      <c r="H1696" s="5">
        <v>5835</v>
      </c>
      <c r="I1696" s="5">
        <v>6158</v>
      </c>
      <c r="J1696" s="3" t="s">
        <v>1615</v>
      </c>
      <c r="K1696" s="3" t="s">
        <v>7760</v>
      </c>
      <c r="L1696" s="3" t="s">
        <v>7761</v>
      </c>
      <c r="M1696" s="3" t="s">
        <v>7762</v>
      </c>
      <c r="N1696" s="3">
        <v>706</v>
      </c>
      <c r="O1696" s="9" t="s">
        <v>2339</v>
      </c>
    </row>
    <row r="1697" spans="1:15" x14ac:dyDescent="0.2">
      <c r="A1697" s="3" t="s">
        <v>1517</v>
      </c>
      <c r="B1697" s="3">
        <v>21108</v>
      </c>
      <c r="C1697" s="4" t="s">
        <v>1616</v>
      </c>
      <c r="D1697" s="5">
        <v>40</v>
      </c>
      <c r="E1697" s="5">
        <v>240</v>
      </c>
      <c r="F1697" s="6">
        <f t="shared" si="29"/>
        <v>6.9948413045379035E-3</v>
      </c>
      <c r="G1697" s="7">
        <v>19903</v>
      </c>
      <c r="H1697" s="5">
        <v>9678</v>
      </c>
      <c r="I1697" s="5">
        <v>10225</v>
      </c>
      <c r="J1697" s="3" t="s">
        <v>1616</v>
      </c>
      <c r="K1697" s="3" t="s">
        <v>7763</v>
      </c>
      <c r="L1697" s="3" t="s">
        <v>7764</v>
      </c>
      <c r="M1697" s="5" t="s">
        <v>7765</v>
      </c>
      <c r="N1697" s="5">
        <v>2351</v>
      </c>
      <c r="O1697" s="9" t="s">
        <v>2363</v>
      </c>
    </row>
    <row r="1698" spans="1:15" x14ac:dyDescent="0.2">
      <c r="A1698" s="3" t="s">
        <v>1517</v>
      </c>
      <c r="B1698" s="3">
        <v>21109</v>
      </c>
      <c r="C1698" s="4" t="s">
        <v>1617</v>
      </c>
      <c r="D1698" s="5">
        <v>34</v>
      </c>
      <c r="E1698" s="5">
        <v>98</v>
      </c>
      <c r="F1698" s="6">
        <f t="shared" si="29"/>
        <v>2.8562268660196439E-3</v>
      </c>
      <c r="G1698" s="7">
        <v>20274</v>
      </c>
      <c r="H1698" s="5">
        <v>9674</v>
      </c>
      <c r="I1698" s="5">
        <v>10600</v>
      </c>
      <c r="J1698" s="3" t="s">
        <v>7766</v>
      </c>
      <c r="K1698" s="3" t="s">
        <v>7767</v>
      </c>
      <c r="L1698" s="3" t="s">
        <v>7768</v>
      </c>
      <c r="M1698" s="5" t="s">
        <v>7769</v>
      </c>
      <c r="N1698" s="5">
        <v>1060</v>
      </c>
      <c r="O1698" s="9" t="s">
        <v>2339</v>
      </c>
    </row>
    <row r="1699" spans="1:15" x14ac:dyDescent="0.2">
      <c r="A1699" s="3" t="s">
        <v>1517</v>
      </c>
      <c r="B1699" s="3">
        <v>21110</v>
      </c>
      <c r="C1699" s="4" t="s">
        <v>1618</v>
      </c>
      <c r="D1699" s="5">
        <v>69</v>
      </c>
      <c r="E1699" s="5">
        <v>362</v>
      </c>
      <c r="F1699" s="6">
        <f t="shared" si="29"/>
        <v>1.0550552301011337E-2</v>
      </c>
      <c r="G1699" s="7">
        <v>50226</v>
      </c>
      <c r="H1699" s="5">
        <v>24595</v>
      </c>
      <c r="I1699" s="5">
        <v>25631</v>
      </c>
      <c r="J1699" s="3" t="s">
        <v>7770</v>
      </c>
      <c r="K1699" s="3" t="s">
        <v>7771</v>
      </c>
      <c r="L1699" s="3" t="s">
        <v>7772</v>
      </c>
      <c r="M1699" s="5" t="s">
        <v>7773</v>
      </c>
      <c r="N1699" s="5">
        <v>2200</v>
      </c>
      <c r="O1699" s="9" t="s">
        <v>2363</v>
      </c>
    </row>
    <row r="1700" spans="1:15" x14ac:dyDescent="0.2">
      <c r="A1700" s="3" t="s">
        <v>1517</v>
      </c>
      <c r="B1700" s="3">
        <v>21111</v>
      </c>
      <c r="C1700" s="4" t="s">
        <v>148</v>
      </c>
      <c r="D1700" s="5">
        <v>73</v>
      </c>
      <c r="E1700" s="5">
        <v>217</v>
      </c>
      <c r="F1700" s="6">
        <f t="shared" si="29"/>
        <v>6.324502346186354E-3</v>
      </c>
      <c r="G1700" s="7">
        <v>18528</v>
      </c>
      <c r="H1700" s="5">
        <v>8904</v>
      </c>
      <c r="I1700" s="5">
        <v>9624</v>
      </c>
      <c r="J1700" s="3" t="s">
        <v>148</v>
      </c>
      <c r="K1700" s="3" t="s">
        <v>7774</v>
      </c>
      <c r="L1700" s="3" t="s">
        <v>7775</v>
      </c>
      <c r="M1700" s="3" t="s">
        <v>7776</v>
      </c>
      <c r="N1700" s="3">
        <v>654</v>
      </c>
      <c r="O1700" s="9" t="s">
        <v>2339</v>
      </c>
    </row>
    <row r="1701" spans="1:15" x14ac:dyDescent="0.2">
      <c r="A1701" s="3" t="s">
        <v>1517</v>
      </c>
      <c r="B1701" s="3">
        <v>21112</v>
      </c>
      <c r="C1701" s="4" t="s">
        <v>1619</v>
      </c>
      <c r="D1701" s="5">
        <v>25</v>
      </c>
      <c r="E1701" s="5">
        <v>233</v>
      </c>
      <c r="F1701" s="6">
        <f t="shared" si="29"/>
        <v>6.7908250998222142E-3</v>
      </c>
      <c r="G1701" s="7">
        <v>9350</v>
      </c>
      <c r="H1701" s="5">
        <v>4489</v>
      </c>
      <c r="I1701" s="5">
        <v>4861</v>
      </c>
      <c r="J1701" s="3" t="s">
        <v>1619</v>
      </c>
      <c r="K1701" s="3" t="s">
        <v>7777</v>
      </c>
      <c r="L1701" s="3" t="s">
        <v>7778</v>
      </c>
      <c r="M1701" s="5" t="s">
        <v>7779</v>
      </c>
      <c r="N1701" s="5">
        <v>1360</v>
      </c>
      <c r="O1701" s="9" t="s">
        <v>2339</v>
      </c>
    </row>
    <row r="1702" spans="1:15" x14ac:dyDescent="0.2">
      <c r="A1702" s="3" t="s">
        <v>1517</v>
      </c>
      <c r="B1702" s="3">
        <v>21113</v>
      </c>
      <c r="C1702" s="4" t="s">
        <v>1620</v>
      </c>
      <c r="D1702" s="5">
        <v>22</v>
      </c>
      <c r="E1702" s="5">
        <v>221</v>
      </c>
      <c r="F1702" s="6">
        <f t="shared" si="29"/>
        <v>6.441083034595319E-3</v>
      </c>
      <c r="G1702" s="7">
        <v>4627</v>
      </c>
      <c r="H1702" s="5">
        <v>2262</v>
      </c>
      <c r="I1702" s="5">
        <v>2365</v>
      </c>
      <c r="J1702" s="3" t="s">
        <v>1620</v>
      </c>
      <c r="K1702" s="3" t="s">
        <v>7780</v>
      </c>
      <c r="L1702" s="3" t="s">
        <v>7781</v>
      </c>
      <c r="M1702" s="5" t="s">
        <v>7782</v>
      </c>
      <c r="N1702" s="5">
        <v>1107</v>
      </c>
      <c r="O1702" s="9" t="s">
        <v>2339</v>
      </c>
    </row>
    <row r="1703" spans="1:15" x14ac:dyDescent="0.2">
      <c r="A1703" s="3" t="s">
        <v>1517</v>
      </c>
      <c r="B1703" s="3">
        <v>21114</v>
      </c>
      <c r="C1703" s="4" t="s">
        <v>1517</v>
      </c>
      <c r="D1703" s="5">
        <v>120</v>
      </c>
      <c r="E1703" s="5">
        <v>547</v>
      </c>
      <c r="F1703" s="6">
        <f t="shared" si="29"/>
        <v>1.5942409139925971E-2</v>
      </c>
      <c r="G1703" s="7">
        <v>1692181</v>
      </c>
      <c r="H1703" s="5">
        <v>809485</v>
      </c>
      <c r="I1703" s="5">
        <v>882696</v>
      </c>
      <c r="J1703" s="3" t="s">
        <v>7783</v>
      </c>
      <c r="K1703" s="3" t="s">
        <v>7784</v>
      </c>
      <c r="L1703" s="3" t="s">
        <v>7785</v>
      </c>
      <c r="M1703" s="5" t="s">
        <v>7786</v>
      </c>
      <c r="N1703" s="5">
        <v>2147</v>
      </c>
      <c r="O1703" s="9" t="s">
        <v>2387</v>
      </c>
    </row>
    <row r="1704" spans="1:15" x14ac:dyDescent="0.2">
      <c r="A1704" s="3" t="s">
        <v>1517</v>
      </c>
      <c r="B1704" s="3">
        <v>21115</v>
      </c>
      <c r="C1704" s="4" t="s">
        <v>1621</v>
      </c>
      <c r="D1704" s="5">
        <v>52</v>
      </c>
      <c r="E1704" s="5">
        <v>187</v>
      </c>
      <c r="F1704" s="6">
        <f t="shared" si="29"/>
        <v>5.450147183119116E-3</v>
      </c>
      <c r="G1704" s="7">
        <v>57992</v>
      </c>
      <c r="H1704" s="5">
        <v>28367</v>
      </c>
      <c r="I1704" s="5">
        <v>29625</v>
      </c>
      <c r="J1704" s="3" t="s">
        <v>1621</v>
      </c>
      <c r="K1704" s="3" t="s">
        <v>7787</v>
      </c>
      <c r="L1704" s="3" t="s">
        <v>6817</v>
      </c>
      <c r="M1704" s="5" t="s">
        <v>7788</v>
      </c>
      <c r="N1704" s="5">
        <v>2168</v>
      </c>
      <c r="O1704" s="9" t="s">
        <v>2349</v>
      </c>
    </row>
    <row r="1705" spans="1:15" x14ac:dyDescent="0.2">
      <c r="A1705" s="3" t="s">
        <v>1517</v>
      </c>
      <c r="B1705" s="3">
        <v>21116</v>
      </c>
      <c r="C1705" s="4" t="s">
        <v>1622</v>
      </c>
      <c r="D1705" s="5">
        <v>61</v>
      </c>
      <c r="E1705" s="5">
        <v>167</v>
      </c>
      <c r="F1705" s="6">
        <f t="shared" si="29"/>
        <v>4.8672437410742907E-3</v>
      </c>
      <c r="G1705" s="7">
        <v>22855</v>
      </c>
      <c r="H1705" s="5">
        <v>11102</v>
      </c>
      <c r="I1705" s="5">
        <v>11753</v>
      </c>
      <c r="J1705" s="3" t="s">
        <v>1622</v>
      </c>
      <c r="K1705" s="3" t="s">
        <v>7789</v>
      </c>
      <c r="L1705" s="3" t="s">
        <v>7790</v>
      </c>
      <c r="M1705" s="5" t="s">
        <v>7791</v>
      </c>
      <c r="N1705" s="5">
        <v>1999</v>
      </c>
      <c r="O1705" s="9" t="s">
        <v>2339</v>
      </c>
    </row>
    <row r="1706" spans="1:15" x14ac:dyDescent="0.2">
      <c r="A1706" s="3" t="s">
        <v>1517</v>
      </c>
      <c r="B1706" s="3">
        <v>21117</v>
      </c>
      <c r="C1706" s="4" t="s">
        <v>1623</v>
      </c>
      <c r="D1706" s="5">
        <v>2</v>
      </c>
      <c r="E1706" s="5">
        <v>4</v>
      </c>
      <c r="F1706" s="6">
        <f t="shared" si="29"/>
        <v>1.1658068840896506E-4</v>
      </c>
      <c r="G1706" s="7">
        <v>15952</v>
      </c>
      <c r="H1706" s="5">
        <v>7625</v>
      </c>
      <c r="I1706" s="5">
        <v>8327</v>
      </c>
      <c r="J1706" s="3" t="s">
        <v>7792</v>
      </c>
      <c r="K1706" s="3" t="s">
        <v>7793</v>
      </c>
      <c r="L1706" s="3" t="s">
        <v>7794</v>
      </c>
      <c r="M1706" s="5" t="s">
        <v>7795</v>
      </c>
      <c r="N1706" s="5">
        <v>2382</v>
      </c>
      <c r="O1706" s="9" t="s">
        <v>2363</v>
      </c>
    </row>
    <row r="1707" spans="1:15" x14ac:dyDescent="0.2">
      <c r="A1707" s="3" t="s">
        <v>1517</v>
      </c>
      <c r="B1707" s="3">
        <v>21118</v>
      </c>
      <c r="C1707" s="4" t="s">
        <v>1624</v>
      </c>
      <c r="D1707" s="5">
        <v>15</v>
      </c>
      <c r="E1707" s="5">
        <v>31</v>
      </c>
      <c r="F1707" s="6">
        <f t="shared" si="29"/>
        <v>9.035003351694792E-4</v>
      </c>
      <c r="G1707" s="7">
        <v>30021</v>
      </c>
      <c r="H1707" s="5">
        <v>14606</v>
      </c>
      <c r="I1707" s="5">
        <v>15415</v>
      </c>
      <c r="J1707" s="3" t="s">
        <v>7796</v>
      </c>
      <c r="K1707" s="3" t="s">
        <v>7797</v>
      </c>
      <c r="L1707" s="3" t="s">
        <v>7798</v>
      </c>
      <c r="M1707" s="5" t="s">
        <v>7799</v>
      </c>
      <c r="N1707" s="5">
        <v>2113</v>
      </c>
      <c r="O1707" s="9" t="s">
        <v>2354</v>
      </c>
    </row>
    <row r="1708" spans="1:15" x14ac:dyDescent="0.2">
      <c r="A1708" s="3" t="s">
        <v>1517</v>
      </c>
      <c r="B1708" s="3">
        <v>21119</v>
      </c>
      <c r="C1708" s="4" t="s">
        <v>1625</v>
      </c>
      <c r="D1708" s="5">
        <v>13</v>
      </c>
      <c r="E1708" s="5">
        <v>59</v>
      </c>
      <c r="F1708" s="6">
        <f t="shared" si="29"/>
        <v>1.7195651540322346E-3</v>
      </c>
      <c r="G1708" s="7">
        <v>154448</v>
      </c>
      <c r="H1708" s="5">
        <v>74272</v>
      </c>
      <c r="I1708" s="5">
        <v>80176</v>
      </c>
      <c r="J1708" s="3" t="s">
        <v>1625</v>
      </c>
      <c r="K1708" s="3" t="s">
        <v>7800</v>
      </c>
      <c r="L1708" s="3" t="s">
        <v>7801</v>
      </c>
      <c r="M1708" s="5" t="s">
        <v>7802</v>
      </c>
      <c r="N1708" s="5">
        <v>2140</v>
      </c>
      <c r="O1708" s="9" t="s">
        <v>2354</v>
      </c>
    </row>
    <row r="1709" spans="1:15" x14ac:dyDescent="0.2">
      <c r="A1709" s="3" t="s">
        <v>1517</v>
      </c>
      <c r="B1709" s="3">
        <v>21120</v>
      </c>
      <c r="C1709" s="4" t="s">
        <v>1626</v>
      </c>
      <c r="D1709" s="5">
        <v>9</v>
      </c>
      <c r="E1709" s="5">
        <v>80</v>
      </c>
      <c r="F1709" s="6">
        <f t="shared" si="29"/>
        <v>2.3316137681793012E-3</v>
      </c>
      <c r="G1709" s="7">
        <v>5938</v>
      </c>
      <c r="H1709" s="5">
        <v>2791</v>
      </c>
      <c r="I1709" s="5">
        <v>3147</v>
      </c>
      <c r="J1709" s="3" t="s">
        <v>1626</v>
      </c>
      <c r="K1709" s="3" t="s">
        <v>7803</v>
      </c>
      <c r="L1709" s="3" t="s">
        <v>7804</v>
      </c>
      <c r="M1709" s="5" t="s">
        <v>7805</v>
      </c>
      <c r="N1709" s="5">
        <v>1778</v>
      </c>
      <c r="O1709" s="9" t="s">
        <v>2339</v>
      </c>
    </row>
    <row r="1710" spans="1:15" x14ac:dyDescent="0.2">
      <c r="A1710" s="3" t="s">
        <v>1517</v>
      </c>
      <c r="B1710" s="3">
        <v>21121</v>
      </c>
      <c r="C1710" s="4" t="s">
        <v>1627</v>
      </c>
      <c r="D1710" s="5">
        <v>5</v>
      </c>
      <c r="E1710" s="5">
        <v>133</v>
      </c>
      <c r="F1710" s="6">
        <f t="shared" si="29"/>
        <v>3.8763078895980882E-3</v>
      </c>
      <c r="G1710" s="7">
        <v>1270</v>
      </c>
      <c r="H1710" s="5">
        <v>626</v>
      </c>
      <c r="I1710" s="5">
        <v>644</v>
      </c>
      <c r="J1710" s="3" t="s">
        <v>7806</v>
      </c>
      <c r="K1710" s="3" t="s">
        <v>7807</v>
      </c>
      <c r="L1710" s="3" t="s">
        <v>7808</v>
      </c>
      <c r="M1710" s="5" t="s">
        <v>7809</v>
      </c>
      <c r="N1710" s="5">
        <v>1761</v>
      </c>
      <c r="O1710" s="9" t="s">
        <v>2339</v>
      </c>
    </row>
    <row r="1711" spans="1:15" x14ac:dyDescent="0.2">
      <c r="A1711" s="3" t="s">
        <v>1517</v>
      </c>
      <c r="B1711" s="3">
        <v>21122</v>
      </c>
      <c r="C1711" s="4" t="s">
        <v>1628</v>
      </c>
      <c r="D1711" s="5">
        <v>8</v>
      </c>
      <c r="E1711" s="5">
        <v>39</v>
      </c>
      <c r="F1711" s="6">
        <f t="shared" si="29"/>
        <v>1.1366617119874093E-3</v>
      </c>
      <c r="G1711" s="7">
        <v>11063</v>
      </c>
      <c r="H1711" s="5">
        <v>5349</v>
      </c>
      <c r="I1711" s="5">
        <v>5714</v>
      </c>
      <c r="J1711" s="3" t="s">
        <v>1628</v>
      </c>
      <c r="K1711" s="3" t="s">
        <v>7810</v>
      </c>
      <c r="L1711" s="3" t="s">
        <v>7811</v>
      </c>
      <c r="M1711" s="5" t="s">
        <v>7812</v>
      </c>
      <c r="N1711" s="5">
        <v>2409</v>
      </c>
      <c r="O1711" s="9" t="s">
        <v>2363</v>
      </c>
    </row>
    <row r="1712" spans="1:15" x14ac:dyDescent="0.2">
      <c r="A1712" s="3" t="s">
        <v>1517</v>
      </c>
      <c r="B1712" s="3">
        <v>21123</v>
      </c>
      <c r="C1712" s="4" t="s">
        <v>1629</v>
      </c>
      <c r="D1712" s="5">
        <v>13</v>
      </c>
      <c r="E1712" s="5">
        <v>45</v>
      </c>
      <c r="F1712" s="6">
        <f t="shared" si="29"/>
        <v>1.3115327446008569E-3</v>
      </c>
      <c r="G1712" s="7">
        <v>3793</v>
      </c>
      <c r="H1712" s="5">
        <v>1829</v>
      </c>
      <c r="I1712" s="5">
        <v>1964</v>
      </c>
      <c r="J1712" s="3" t="s">
        <v>1629</v>
      </c>
      <c r="K1712" s="3" t="s">
        <v>7813</v>
      </c>
      <c r="L1712" s="3" t="s">
        <v>7814</v>
      </c>
      <c r="M1712" s="3" t="s">
        <v>7815</v>
      </c>
      <c r="N1712" s="3">
        <v>575</v>
      </c>
      <c r="O1712" s="9" t="s">
        <v>2339</v>
      </c>
    </row>
    <row r="1713" spans="1:15" x14ac:dyDescent="0.2">
      <c r="A1713" s="3" t="s">
        <v>1517</v>
      </c>
      <c r="B1713" s="3">
        <v>21124</v>
      </c>
      <c r="C1713" s="4" t="s">
        <v>1630</v>
      </c>
      <c r="D1713" s="5">
        <v>5</v>
      </c>
      <c r="E1713" s="5">
        <v>109</v>
      </c>
      <c r="F1713" s="6">
        <f t="shared" si="29"/>
        <v>3.1768237591442978E-3</v>
      </c>
      <c r="G1713" s="7">
        <v>15954</v>
      </c>
      <c r="H1713" s="5">
        <v>7569</v>
      </c>
      <c r="I1713" s="5">
        <v>8385</v>
      </c>
      <c r="J1713" s="3" t="s">
        <v>1630</v>
      </c>
      <c r="K1713" s="3" t="s">
        <v>7816</v>
      </c>
      <c r="L1713" s="3" t="s">
        <v>7817</v>
      </c>
      <c r="M1713" s="5" t="s">
        <v>7818</v>
      </c>
      <c r="N1713" s="5">
        <v>1232</v>
      </c>
      <c r="O1713" s="9" t="s">
        <v>2363</v>
      </c>
    </row>
    <row r="1714" spans="1:15" x14ac:dyDescent="0.2">
      <c r="A1714" s="3" t="s">
        <v>1517</v>
      </c>
      <c r="B1714" s="3">
        <v>21125</v>
      </c>
      <c r="C1714" s="4" t="s">
        <v>1631</v>
      </c>
      <c r="D1714" s="5">
        <v>6</v>
      </c>
      <c r="E1714" s="5">
        <v>12</v>
      </c>
      <c r="F1714" s="6">
        <f t="shared" si="29"/>
        <v>3.4974206522689517E-4</v>
      </c>
      <c r="G1714" s="7">
        <v>9671</v>
      </c>
      <c r="H1714" s="5">
        <v>4682</v>
      </c>
      <c r="I1714" s="5">
        <v>4989</v>
      </c>
      <c r="J1714" s="3" t="s">
        <v>1631</v>
      </c>
      <c r="K1714" s="3" t="s">
        <v>7819</v>
      </c>
      <c r="L1714" s="3" t="s">
        <v>7820</v>
      </c>
      <c r="M1714" s="5" t="s">
        <v>7821</v>
      </c>
      <c r="N1714" s="5">
        <v>2150</v>
      </c>
      <c r="O1714" s="9" t="s">
        <v>2363</v>
      </c>
    </row>
    <row r="1715" spans="1:15" x14ac:dyDescent="0.2">
      <c r="A1715" s="3" t="s">
        <v>1517</v>
      </c>
      <c r="B1715" s="3">
        <v>21126</v>
      </c>
      <c r="C1715" s="4" t="s">
        <v>1632</v>
      </c>
      <c r="D1715" s="5">
        <v>13</v>
      </c>
      <c r="E1715" s="5">
        <v>40</v>
      </c>
      <c r="F1715" s="6">
        <f t="shared" si="29"/>
        <v>1.1658068840896506E-3</v>
      </c>
      <c r="G1715" s="7">
        <v>6597</v>
      </c>
      <c r="H1715" s="5">
        <v>3118</v>
      </c>
      <c r="I1715" s="5">
        <v>3479</v>
      </c>
      <c r="J1715" s="3" t="s">
        <v>1632</v>
      </c>
      <c r="K1715" s="3" t="s">
        <v>7822</v>
      </c>
      <c r="L1715" s="3" t="s">
        <v>7823</v>
      </c>
      <c r="M1715" s="5" t="s">
        <v>7824</v>
      </c>
      <c r="N1715" s="5">
        <v>2158</v>
      </c>
      <c r="O1715" s="9" t="s">
        <v>2339</v>
      </c>
    </row>
    <row r="1716" spans="1:15" x14ac:dyDescent="0.2">
      <c r="A1716" s="3" t="s">
        <v>1517</v>
      </c>
      <c r="B1716" s="3">
        <v>21127</v>
      </c>
      <c r="C1716" s="4" t="s">
        <v>1633</v>
      </c>
      <c r="D1716" s="5">
        <v>16</v>
      </c>
      <c r="E1716" s="5">
        <v>143</v>
      </c>
      <c r="F1716" s="6">
        <f t="shared" si="29"/>
        <v>4.1677596106205004E-3</v>
      </c>
      <c r="G1716" s="7">
        <v>3606</v>
      </c>
      <c r="H1716" s="5">
        <v>1734</v>
      </c>
      <c r="I1716" s="5">
        <v>1872</v>
      </c>
      <c r="J1716" s="3" t="s">
        <v>1633</v>
      </c>
      <c r="K1716" s="3" t="s">
        <v>7825</v>
      </c>
      <c r="L1716" s="3" t="s">
        <v>7472</v>
      </c>
      <c r="M1716" s="5" t="s">
        <v>7826</v>
      </c>
      <c r="N1716" s="5">
        <v>1314</v>
      </c>
      <c r="O1716" s="9" t="s">
        <v>2339</v>
      </c>
    </row>
    <row r="1717" spans="1:15" x14ac:dyDescent="0.2">
      <c r="A1717" s="3" t="s">
        <v>1517</v>
      </c>
      <c r="B1717" s="3">
        <v>21128</v>
      </c>
      <c r="C1717" s="4" t="s">
        <v>1634</v>
      </c>
      <c r="D1717" s="5">
        <v>27</v>
      </c>
      <c r="E1717" s="5">
        <v>177</v>
      </c>
      <c r="F1717" s="6">
        <f t="shared" si="29"/>
        <v>5.1586954620967034E-3</v>
      </c>
      <c r="G1717" s="7">
        <v>10443</v>
      </c>
      <c r="H1717" s="5">
        <v>5107</v>
      </c>
      <c r="I1717" s="5">
        <v>5336</v>
      </c>
      <c r="J1717" s="3" t="s">
        <v>1634</v>
      </c>
      <c r="K1717" s="3" t="s">
        <v>7827</v>
      </c>
      <c r="L1717" s="3" t="s">
        <v>7828</v>
      </c>
      <c r="M1717" s="5" t="s">
        <v>7829</v>
      </c>
      <c r="N1717" s="5">
        <v>2367</v>
      </c>
      <c r="O1717" s="9" t="s">
        <v>2363</v>
      </c>
    </row>
    <row r="1718" spans="1:15" x14ac:dyDescent="0.2">
      <c r="A1718" s="3" t="s">
        <v>1517</v>
      </c>
      <c r="B1718" s="3">
        <v>21129</v>
      </c>
      <c r="C1718" s="4" t="s">
        <v>1635</v>
      </c>
      <c r="D1718" s="5">
        <v>9</v>
      </c>
      <c r="E1718" s="5">
        <v>335</v>
      </c>
      <c r="F1718" s="6">
        <f t="shared" si="29"/>
        <v>9.7636326542508232E-3</v>
      </c>
      <c r="G1718" s="7">
        <v>14018</v>
      </c>
      <c r="H1718" s="5">
        <v>6720</v>
      </c>
      <c r="I1718" s="5">
        <v>7298</v>
      </c>
      <c r="J1718" s="3" t="s">
        <v>1635</v>
      </c>
      <c r="K1718" s="3" t="s">
        <v>7830</v>
      </c>
      <c r="L1718" s="3" t="s">
        <v>7831</v>
      </c>
      <c r="M1718" s="5" t="s">
        <v>7832</v>
      </c>
      <c r="N1718" s="5">
        <v>1109</v>
      </c>
      <c r="O1718" s="9" t="s">
        <v>2363</v>
      </c>
    </row>
    <row r="1719" spans="1:15" x14ac:dyDescent="0.2">
      <c r="A1719" s="3" t="s">
        <v>1517</v>
      </c>
      <c r="B1719" s="3">
        <v>21130</v>
      </c>
      <c r="C1719" s="4" t="s">
        <v>1636</v>
      </c>
      <c r="D1719" s="5">
        <v>9</v>
      </c>
      <c r="E1719" s="5">
        <v>96</v>
      </c>
      <c r="F1719" s="6">
        <f t="shared" ref="F1719:F1782" si="30">E1719/34311</f>
        <v>2.7979365218151614E-3</v>
      </c>
      <c r="G1719" s="7">
        <v>3604</v>
      </c>
      <c r="H1719" s="5">
        <v>1660</v>
      </c>
      <c r="I1719" s="5">
        <v>1944</v>
      </c>
      <c r="J1719" s="3" t="s">
        <v>1636</v>
      </c>
      <c r="K1719" s="3" t="s">
        <v>7833</v>
      </c>
      <c r="L1719" s="3" t="s">
        <v>7834</v>
      </c>
      <c r="M1719" s="5" t="s">
        <v>7835</v>
      </c>
      <c r="N1719" s="5">
        <v>2439</v>
      </c>
      <c r="O1719" s="9" t="s">
        <v>2339</v>
      </c>
    </row>
    <row r="1720" spans="1:15" x14ac:dyDescent="0.2">
      <c r="A1720" s="3" t="s">
        <v>1517</v>
      </c>
      <c r="B1720" s="3">
        <v>21131</v>
      </c>
      <c r="C1720" s="4" t="s">
        <v>1637</v>
      </c>
      <c r="D1720" s="5">
        <v>1</v>
      </c>
      <c r="E1720" s="5">
        <v>25</v>
      </c>
      <c r="F1720" s="6">
        <f t="shared" si="30"/>
        <v>7.2862930255603161E-4</v>
      </c>
      <c r="G1720" s="7">
        <v>975</v>
      </c>
      <c r="H1720" s="5">
        <v>508</v>
      </c>
      <c r="I1720" s="5">
        <v>467</v>
      </c>
      <c r="J1720" s="3" t="s">
        <v>1637</v>
      </c>
      <c r="K1720" s="3" t="s">
        <v>7836</v>
      </c>
      <c r="L1720" s="3" t="s">
        <v>7837</v>
      </c>
      <c r="M1720" s="5" t="s">
        <v>7838</v>
      </c>
      <c r="N1720" s="5">
        <v>1670</v>
      </c>
      <c r="O1720" s="9" t="s">
        <v>2339</v>
      </c>
    </row>
    <row r="1721" spans="1:15" x14ac:dyDescent="0.2">
      <c r="A1721" s="3" t="s">
        <v>1517</v>
      </c>
      <c r="B1721" s="3">
        <v>21132</v>
      </c>
      <c r="C1721" s="4" t="s">
        <v>1638</v>
      </c>
      <c r="D1721" s="5">
        <v>43</v>
      </c>
      <c r="E1721" s="5">
        <v>90</v>
      </c>
      <c r="F1721" s="6">
        <f t="shared" si="30"/>
        <v>2.6230654892017138E-3</v>
      </c>
      <c r="G1721" s="7">
        <v>155738</v>
      </c>
      <c r="H1721" s="5">
        <v>74922</v>
      </c>
      <c r="I1721" s="5">
        <v>80816</v>
      </c>
      <c r="J1721" s="3" t="s">
        <v>7839</v>
      </c>
      <c r="K1721" s="3" t="s">
        <v>7840</v>
      </c>
      <c r="L1721" s="3" t="s">
        <v>7841</v>
      </c>
      <c r="M1721" s="5" t="s">
        <v>7842</v>
      </c>
      <c r="N1721" s="5">
        <v>2250</v>
      </c>
      <c r="O1721" s="9" t="s">
        <v>2354</v>
      </c>
    </row>
    <row r="1722" spans="1:15" x14ac:dyDescent="0.2">
      <c r="A1722" s="3" t="s">
        <v>1517</v>
      </c>
      <c r="B1722" s="3">
        <v>21133</v>
      </c>
      <c r="C1722" s="4" t="s">
        <v>1639</v>
      </c>
      <c r="D1722" s="5">
        <v>2</v>
      </c>
      <c r="E1722" s="5">
        <v>7</v>
      </c>
      <c r="F1722" s="6">
        <f t="shared" si="30"/>
        <v>2.0401620471568885E-4</v>
      </c>
      <c r="G1722" s="7">
        <v>692</v>
      </c>
      <c r="H1722" s="5">
        <v>358</v>
      </c>
      <c r="I1722" s="5">
        <v>334</v>
      </c>
      <c r="J1722" s="3" t="s">
        <v>1639</v>
      </c>
      <c r="K1722" s="3" t="s">
        <v>7843</v>
      </c>
      <c r="L1722" s="3" t="s">
        <v>7844</v>
      </c>
      <c r="M1722" s="5" t="s">
        <v>7845</v>
      </c>
      <c r="N1722" s="5">
        <v>1358</v>
      </c>
      <c r="O1722" s="9" t="s">
        <v>2339</v>
      </c>
    </row>
    <row r="1723" spans="1:15" x14ac:dyDescent="0.2">
      <c r="A1723" s="3" t="s">
        <v>1517</v>
      </c>
      <c r="B1723" s="3">
        <v>21134</v>
      </c>
      <c r="C1723" s="4" t="s">
        <v>1640</v>
      </c>
      <c r="D1723" s="5">
        <v>33</v>
      </c>
      <c r="E1723" s="5">
        <v>51</v>
      </c>
      <c r="F1723" s="6">
        <f t="shared" si="30"/>
        <v>1.4864037772143045E-3</v>
      </c>
      <c r="G1723" s="7">
        <v>20974</v>
      </c>
      <c r="H1723" s="5">
        <v>10218</v>
      </c>
      <c r="I1723" s="5">
        <v>10756</v>
      </c>
      <c r="J1723" s="3" t="s">
        <v>1640</v>
      </c>
      <c r="K1723" s="3" t="s">
        <v>7846</v>
      </c>
      <c r="L1723" s="3" t="s">
        <v>7847</v>
      </c>
      <c r="M1723" s="5" t="s">
        <v>7848</v>
      </c>
      <c r="N1723" s="5">
        <v>2358</v>
      </c>
      <c r="O1723" s="9" t="s">
        <v>2363</v>
      </c>
    </row>
    <row r="1724" spans="1:15" x14ac:dyDescent="0.2">
      <c r="A1724" s="3" t="s">
        <v>1517</v>
      </c>
      <c r="B1724" s="3">
        <v>21135</v>
      </c>
      <c r="C1724" s="4" t="s">
        <v>1641</v>
      </c>
      <c r="D1724" s="5">
        <v>3</v>
      </c>
      <c r="E1724" s="5">
        <v>73</v>
      </c>
      <c r="F1724" s="6">
        <f t="shared" si="30"/>
        <v>2.1275975634636123E-3</v>
      </c>
      <c r="G1724" s="7">
        <v>526</v>
      </c>
      <c r="H1724" s="5">
        <v>254</v>
      </c>
      <c r="I1724" s="5">
        <v>272</v>
      </c>
      <c r="J1724" s="3" t="s">
        <v>1641</v>
      </c>
      <c r="K1724" s="3" t="s">
        <v>7849</v>
      </c>
      <c r="L1724" s="3" t="s">
        <v>7850</v>
      </c>
      <c r="M1724" s="5" t="s">
        <v>7851</v>
      </c>
      <c r="N1724" s="5">
        <v>1693</v>
      </c>
      <c r="O1724" s="9" t="s">
        <v>2339</v>
      </c>
    </row>
    <row r="1725" spans="1:15" x14ac:dyDescent="0.2">
      <c r="A1725" s="3" t="s">
        <v>1517</v>
      </c>
      <c r="B1725" s="3">
        <v>21136</v>
      </c>
      <c r="C1725" s="4" t="s">
        <v>1642</v>
      </c>
      <c r="D1725" s="5">
        <v>4</v>
      </c>
      <c r="E1725" s="5">
        <v>8</v>
      </c>
      <c r="F1725" s="6">
        <f t="shared" si="30"/>
        <v>2.3316137681793012E-4</v>
      </c>
      <c r="G1725" s="7">
        <v>12461</v>
      </c>
      <c r="H1725" s="5">
        <v>6089</v>
      </c>
      <c r="I1725" s="5">
        <v>6372</v>
      </c>
      <c r="J1725" s="3" t="s">
        <v>1642</v>
      </c>
      <c r="K1725" s="3" t="s">
        <v>7852</v>
      </c>
      <c r="L1725" s="3" t="s">
        <v>7853</v>
      </c>
      <c r="M1725" s="5" t="s">
        <v>7854</v>
      </c>
      <c r="N1725" s="5">
        <v>2200</v>
      </c>
      <c r="O1725" s="9" t="s">
        <v>2363</v>
      </c>
    </row>
    <row r="1726" spans="1:15" x14ac:dyDescent="0.2">
      <c r="A1726" s="3" t="s">
        <v>1517</v>
      </c>
      <c r="B1726" s="3">
        <v>21137</v>
      </c>
      <c r="C1726" s="4" t="s">
        <v>1643</v>
      </c>
      <c r="D1726" s="5">
        <v>22</v>
      </c>
      <c r="E1726" s="5">
        <v>211</v>
      </c>
      <c r="F1726" s="6">
        <f t="shared" si="30"/>
        <v>6.1496313135729064E-3</v>
      </c>
      <c r="G1726" s="7">
        <v>10464</v>
      </c>
      <c r="H1726" s="5">
        <v>5120</v>
      </c>
      <c r="I1726" s="5">
        <v>5344</v>
      </c>
      <c r="J1726" s="3" t="s">
        <v>1643</v>
      </c>
      <c r="K1726" s="3" t="s">
        <v>7855</v>
      </c>
      <c r="L1726" s="3" t="s">
        <v>7856</v>
      </c>
      <c r="M1726" s="5" t="s">
        <v>7857</v>
      </c>
      <c r="N1726" s="5">
        <v>2380</v>
      </c>
      <c r="O1726" s="9" t="s">
        <v>2363</v>
      </c>
    </row>
    <row r="1727" spans="1:15" x14ac:dyDescent="0.2">
      <c r="A1727" s="3" t="s">
        <v>1517</v>
      </c>
      <c r="B1727" s="3">
        <v>21138</v>
      </c>
      <c r="C1727" s="4" t="s">
        <v>1644</v>
      </c>
      <c r="D1727" s="5">
        <v>10</v>
      </c>
      <c r="E1727" s="5">
        <v>162</v>
      </c>
      <c r="F1727" s="6">
        <f t="shared" si="30"/>
        <v>4.7215178805630848E-3</v>
      </c>
      <c r="G1727" s="7">
        <v>11780</v>
      </c>
      <c r="H1727" s="5">
        <v>5737</v>
      </c>
      <c r="I1727" s="5">
        <v>6043</v>
      </c>
      <c r="J1727" s="3" t="s">
        <v>7858</v>
      </c>
      <c r="K1727" s="3" t="s">
        <v>7859</v>
      </c>
      <c r="L1727" s="3" t="s">
        <v>7860</v>
      </c>
      <c r="M1727" s="5" t="s">
        <v>7861</v>
      </c>
      <c r="N1727" s="5">
        <v>2444</v>
      </c>
      <c r="O1727" s="9" t="s">
        <v>2363</v>
      </c>
    </row>
    <row r="1728" spans="1:15" x14ac:dyDescent="0.2">
      <c r="A1728" s="3" t="s">
        <v>1517</v>
      </c>
      <c r="B1728" s="3">
        <v>21139</v>
      </c>
      <c r="C1728" s="4" t="s">
        <v>1645</v>
      </c>
      <c r="D1728" s="5">
        <v>17</v>
      </c>
      <c r="E1728" s="5">
        <v>97</v>
      </c>
      <c r="F1728" s="6">
        <f t="shared" si="30"/>
        <v>2.8270816939174027E-3</v>
      </c>
      <c r="G1728" s="7">
        <v>3759</v>
      </c>
      <c r="H1728" s="5">
        <v>1791</v>
      </c>
      <c r="I1728" s="5">
        <v>1968</v>
      </c>
      <c r="J1728" s="3" t="s">
        <v>1645</v>
      </c>
      <c r="K1728" s="3" t="s">
        <v>7862</v>
      </c>
      <c r="L1728" s="3" t="s">
        <v>7863</v>
      </c>
      <c r="M1728" s="5" t="s">
        <v>7864</v>
      </c>
      <c r="N1728" s="5">
        <v>1117</v>
      </c>
      <c r="O1728" s="9" t="s">
        <v>2339</v>
      </c>
    </row>
    <row r="1729" spans="1:15" x14ac:dyDescent="0.2">
      <c r="A1729" s="3" t="s">
        <v>1517</v>
      </c>
      <c r="B1729" s="3">
        <v>21140</v>
      </c>
      <c r="C1729" s="4" t="s">
        <v>1646</v>
      </c>
      <c r="D1729" s="5">
        <v>18</v>
      </c>
      <c r="E1729" s="5">
        <v>77</v>
      </c>
      <c r="F1729" s="6">
        <f t="shared" si="30"/>
        <v>2.2441782518725774E-3</v>
      </c>
      <c r="G1729" s="7">
        <v>138433</v>
      </c>
      <c r="H1729" s="5">
        <v>66454</v>
      </c>
      <c r="I1729" s="5">
        <v>71979</v>
      </c>
      <c r="J1729" s="3" t="s">
        <v>7865</v>
      </c>
      <c r="K1729" s="3" t="s">
        <v>7866</v>
      </c>
      <c r="L1729" s="3" t="s">
        <v>7867</v>
      </c>
      <c r="M1729" s="5" t="s">
        <v>7868</v>
      </c>
      <c r="N1729" s="5">
        <v>2146</v>
      </c>
      <c r="O1729" s="9" t="s">
        <v>2354</v>
      </c>
    </row>
    <row r="1730" spans="1:15" x14ac:dyDescent="0.2">
      <c r="A1730" s="3" t="s">
        <v>1517</v>
      </c>
      <c r="B1730" s="3">
        <v>21141</v>
      </c>
      <c r="C1730" s="4" t="s">
        <v>1647</v>
      </c>
      <c r="D1730" s="5">
        <v>14</v>
      </c>
      <c r="E1730" s="5">
        <v>175</v>
      </c>
      <c r="F1730" s="6">
        <f t="shared" si="30"/>
        <v>5.1004051178922209E-3</v>
      </c>
      <c r="G1730" s="7">
        <v>3488</v>
      </c>
      <c r="H1730" s="5">
        <v>1685</v>
      </c>
      <c r="I1730" s="5">
        <v>1803</v>
      </c>
      <c r="J1730" s="3" t="s">
        <v>1647</v>
      </c>
      <c r="K1730" s="3" t="s">
        <v>7869</v>
      </c>
      <c r="L1730" s="3" t="s">
        <v>7870</v>
      </c>
      <c r="M1730" s="5" t="s">
        <v>7871</v>
      </c>
      <c r="N1730" s="5">
        <v>1118</v>
      </c>
      <c r="O1730" s="9" t="s">
        <v>2339</v>
      </c>
    </row>
    <row r="1731" spans="1:15" x14ac:dyDescent="0.2">
      <c r="A1731" s="3" t="s">
        <v>1517</v>
      </c>
      <c r="B1731" s="3">
        <v>21142</v>
      </c>
      <c r="C1731" s="4" t="s">
        <v>1648</v>
      </c>
      <c r="D1731" s="5">
        <v>67</v>
      </c>
      <c r="E1731" s="5">
        <v>220</v>
      </c>
      <c r="F1731" s="6">
        <f t="shared" si="30"/>
        <v>6.4119378624930782E-3</v>
      </c>
      <c r="G1731" s="7">
        <v>30639</v>
      </c>
      <c r="H1731" s="5">
        <v>14990</v>
      </c>
      <c r="I1731" s="5">
        <v>15649</v>
      </c>
      <c r="J1731" s="3" t="s">
        <v>7872</v>
      </c>
      <c r="K1731" s="3" t="s">
        <v>7873</v>
      </c>
      <c r="L1731" s="3" t="s">
        <v>7874</v>
      </c>
      <c r="M1731" s="5" t="s">
        <v>7875</v>
      </c>
      <c r="N1731" s="5">
        <v>2397</v>
      </c>
      <c r="O1731" s="9" t="s">
        <v>2354</v>
      </c>
    </row>
    <row r="1732" spans="1:15" x14ac:dyDescent="0.2">
      <c r="A1732" s="3" t="s">
        <v>1517</v>
      </c>
      <c r="B1732" s="3">
        <v>21143</v>
      </c>
      <c r="C1732" s="4" t="s">
        <v>1649</v>
      </c>
      <c r="D1732" s="5">
        <v>29</v>
      </c>
      <c r="E1732" s="5">
        <v>111</v>
      </c>
      <c r="F1732" s="6">
        <f t="shared" si="30"/>
        <v>3.2351141033487804E-3</v>
      </c>
      <c r="G1732" s="7">
        <v>34880</v>
      </c>
      <c r="H1732" s="5">
        <v>16955</v>
      </c>
      <c r="I1732" s="5">
        <v>17925</v>
      </c>
      <c r="J1732" s="3" t="s">
        <v>7876</v>
      </c>
      <c r="K1732" s="3" t="s">
        <v>7877</v>
      </c>
      <c r="L1732" s="3" t="s">
        <v>7878</v>
      </c>
      <c r="M1732" s="5" t="s">
        <v>7879</v>
      </c>
      <c r="N1732" s="5">
        <v>2401</v>
      </c>
      <c r="O1732" s="9" t="s">
        <v>2363</v>
      </c>
    </row>
    <row r="1733" spans="1:15" x14ac:dyDescent="0.2">
      <c r="A1733" s="3" t="s">
        <v>1517</v>
      </c>
      <c r="B1733" s="3">
        <v>21144</v>
      </c>
      <c r="C1733" s="4" t="s">
        <v>1650</v>
      </c>
      <c r="D1733" s="5">
        <v>25</v>
      </c>
      <c r="E1733" s="5">
        <v>24</v>
      </c>
      <c r="F1733" s="6">
        <f t="shared" si="30"/>
        <v>6.9948413045379035E-4</v>
      </c>
      <c r="G1733" s="7">
        <v>16790</v>
      </c>
      <c r="H1733" s="5">
        <v>8176</v>
      </c>
      <c r="I1733" s="5">
        <v>8614</v>
      </c>
      <c r="J1733" s="3" t="s">
        <v>1650</v>
      </c>
      <c r="K1733" s="3" t="s">
        <v>7880</v>
      </c>
      <c r="L1733" s="3" t="s">
        <v>7881</v>
      </c>
      <c r="M1733" s="5" t="s">
        <v>7882</v>
      </c>
      <c r="N1733" s="5">
        <v>2040</v>
      </c>
      <c r="O1733" s="9" t="s">
        <v>2363</v>
      </c>
    </row>
    <row r="1734" spans="1:15" x14ac:dyDescent="0.2">
      <c r="A1734" s="3" t="s">
        <v>1517</v>
      </c>
      <c r="B1734" s="3">
        <v>21145</v>
      </c>
      <c r="C1734" s="4" t="s">
        <v>1651</v>
      </c>
      <c r="D1734" s="5">
        <v>58</v>
      </c>
      <c r="E1734" s="5">
        <v>237</v>
      </c>
      <c r="F1734" s="6">
        <f t="shared" si="30"/>
        <v>6.9074057882311793E-3</v>
      </c>
      <c r="G1734" s="7">
        <v>13189</v>
      </c>
      <c r="H1734" s="5">
        <v>6486</v>
      </c>
      <c r="I1734" s="5">
        <v>6703</v>
      </c>
      <c r="J1734" s="3" t="s">
        <v>7883</v>
      </c>
      <c r="K1734" s="3" t="s">
        <v>7526</v>
      </c>
      <c r="L1734" s="3" t="s">
        <v>7884</v>
      </c>
      <c r="M1734" s="3" t="s">
        <v>7885</v>
      </c>
      <c r="N1734" s="3">
        <v>268</v>
      </c>
      <c r="O1734" s="9" t="s">
        <v>2339</v>
      </c>
    </row>
    <row r="1735" spans="1:15" x14ac:dyDescent="0.2">
      <c r="A1735" s="3" t="s">
        <v>1517</v>
      </c>
      <c r="B1735" s="3">
        <v>21146</v>
      </c>
      <c r="C1735" s="4" t="s">
        <v>1652</v>
      </c>
      <c r="D1735" s="5">
        <v>1</v>
      </c>
      <c r="E1735" s="5">
        <v>48</v>
      </c>
      <c r="F1735" s="6">
        <f t="shared" si="30"/>
        <v>1.3989682609075807E-3</v>
      </c>
      <c r="G1735" s="7">
        <v>749</v>
      </c>
      <c r="H1735" s="5">
        <v>372</v>
      </c>
      <c r="I1735" s="5">
        <v>377</v>
      </c>
      <c r="J1735" s="3" t="s">
        <v>1652</v>
      </c>
      <c r="K1735" s="3" t="s">
        <v>7886</v>
      </c>
      <c r="L1735" s="3" t="s">
        <v>7887</v>
      </c>
      <c r="M1735" s="5" t="s">
        <v>7888</v>
      </c>
      <c r="N1735" s="5">
        <v>1480</v>
      </c>
      <c r="O1735" s="9" t="s">
        <v>2339</v>
      </c>
    </row>
    <row r="1736" spans="1:15" x14ac:dyDescent="0.2">
      <c r="A1736" s="3" t="s">
        <v>1517</v>
      </c>
      <c r="B1736" s="3">
        <v>21147</v>
      </c>
      <c r="C1736" s="4" t="s">
        <v>1653</v>
      </c>
      <c r="D1736" s="5">
        <v>29</v>
      </c>
      <c r="E1736" s="5">
        <v>286</v>
      </c>
      <c r="F1736" s="6">
        <f t="shared" si="30"/>
        <v>8.3355192212410008E-3</v>
      </c>
      <c r="G1736" s="7">
        <v>6341</v>
      </c>
      <c r="H1736" s="5">
        <v>3038</v>
      </c>
      <c r="I1736" s="5">
        <v>3303</v>
      </c>
      <c r="J1736" s="3" t="s">
        <v>1653</v>
      </c>
      <c r="K1736" s="3" t="s">
        <v>7889</v>
      </c>
      <c r="L1736" s="3" t="s">
        <v>7890</v>
      </c>
      <c r="M1736" s="5" t="s">
        <v>7891</v>
      </c>
      <c r="N1736" s="5">
        <v>1820</v>
      </c>
      <c r="O1736" s="9" t="s">
        <v>2363</v>
      </c>
    </row>
    <row r="1737" spans="1:15" x14ac:dyDescent="0.2">
      <c r="A1737" s="3" t="s">
        <v>1517</v>
      </c>
      <c r="B1737" s="3">
        <v>21148</v>
      </c>
      <c r="C1737" s="4" t="s">
        <v>1654</v>
      </c>
      <c r="D1737" s="5">
        <v>8</v>
      </c>
      <c r="E1737" s="5">
        <v>33</v>
      </c>
      <c r="F1737" s="6">
        <f t="shared" si="30"/>
        <v>9.6179067937396173E-4</v>
      </c>
      <c r="G1737" s="7">
        <v>11498</v>
      </c>
      <c r="H1737" s="5">
        <v>5613</v>
      </c>
      <c r="I1737" s="5">
        <v>5885</v>
      </c>
      <c r="J1737" s="3" t="s">
        <v>1654</v>
      </c>
      <c r="K1737" s="3" t="s">
        <v>7892</v>
      </c>
      <c r="L1737" s="3" t="s">
        <v>7893</v>
      </c>
      <c r="M1737" s="5" t="s">
        <v>7894</v>
      </c>
      <c r="N1737" s="5">
        <v>2121</v>
      </c>
      <c r="O1737" s="9" t="s">
        <v>2339</v>
      </c>
    </row>
    <row r="1738" spans="1:15" x14ac:dyDescent="0.2">
      <c r="A1738" s="3" t="s">
        <v>1517</v>
      </c>
      <c r="B1738" s="3">
        <v>21149</v>
      </c>
      <c r="C1738" s="4" t="s">
        <v>1655</v>
      </c>
      <c r="D1738" s="5">
        <v>14</v>
      </c>
      <c r="E1738" s="5">
        <v>94</v>
      </c>
      <c r="F1738" s="6">
        <f t="shared" si="30"/>
        <v>2.7396461776106789E-3</v>
      </c>
      <c r="G1738" s="7">
        <v>30309</v>
      </c>
      <c r="H1738" s="5">
        <v>14673</v>
      </c>
      <c r="I1738" s="5">
        <v>15636</v>
      </c>
      <c r="J1738" s="3" t="s">
        <v>1655</v>
      </c>
      <c r="K1738" s="3" t="s">
        <v>7895</v>
      </c>
      <c r="L1738" s="3" t="s">
        <v>7896</v>
      </c>
      <c r="M1738" s="5" t="s">
        <v>7897</v>
      </c>
      <c r="N1738" s="5">
        <v>1793</v>
      </c>
      <c r="O1738" s="9" t="s">
        <v>2363</v>
      </c>
    </row>
    <row r="1739" spans="1:15" x14ac:dyDescent="0.2">
      <c r="A1739" s="3" t="s">
        <v>1517</v>
      </c>
      <c r="B1739" s="3">
        <v>21150</v>
      </c>
      <c r="C1739" s="4" t="s">
        <v>1656</v>
      </c>
      <c r="D1739" s="5">
        <v>17</v>
      </c>
      <c r="E1739" s="5">
        <v>180</v>
      </c>
      <c r="F1739" s="6">
        <f t="shared" si="30"/>
        <v>5.2461309784034276E-3</v>
      </c>
      <c r="G1739" s="7">
        <v>6105</v>
      </c>
      <c r="H1739" s="5">
        <v>2946</v>
      </c>
      <c r="I1739" s="5">
        <v>3159</v>
      </c>
      <c r="J1739" s="3" t="s">
        <v>7898</v>
      </c>
      <c r="K1739" s="3" t="s">
        <v>7899</v>
      </c>
      <c r="L1739" s="3" t="s">
        <v>7900</v>
      </c>
      <c r="M1739" s="5" t="s">
        <v>7901</v>
      </c>
      <c r="N1739" s="5">
        <v>1356</v>
      </c>
      <c r="O1739" s="9" t="s">
        <v>2339</v>
      </c>
    </row>
    <row r="1740" spans="1:15" x14ac:dyDescent="0.2">
      <c r="A1740" s="3" t="s">
        <v>1517</v>
      </c>
      <c r="B1740" s="3">
        <v>21151</v>
      </c>
      <c r="C1740" s="4" t="s">
        <v>1657</v>
      </c>
      <c r="D1740" s="5">
        <v>6</v>
      </c>
      <c r="E1740" s="5">
        <v>19</v>
      </c>
      <c r="F1740" s="6">
        <f t="shared" si="30"/>
        <v>5.5375826994258403E-4</v>
      </c>
      <c r="G1740" s="7">
        <v>9315</v>
      </c>
      <c r="H1740" s="5">
        <v>4524</v>
      </c>
      <c r="I1740" s="5">
        <v>4791</v>
      </c>
      <c r="J1740" s="3" t="s">
        <v>1657</v>
      </c>
      <c r="K1740" s="3" t="s">
        <v>7902</v>
      </c>
      <c r="L1740" s="3" t="s">
        <v>7903</v>
      </c>
      <c r="M1740" s="5" t="s">
        <v>7904</v>
      </c>
      <c r="N1740" s="5">
        <v>2030</v>
      </c>
      <c r="O1740" s="9" t="s">
        <v>2363</v>
      </c>
    </row>
    <row r="1741" spans="1:15" x14ac:dyDescent="0.2">
      <c r="A1741" s="3" t="s">
        <v>1517</v>
      </c>
      <c r="B1741" s="3">
        <v>21152</v>
      </c>
      <c r="C1741" s="4" t="s">
        <v>1658</v>
      </c>
      <c r="D1741" s="5">
        <v>12</v>
      </c>
      <c r="E1741" s="5">
        <v>115</v>
      </c>
      <c r="F1741" s="6">
        <f t="shared" si="30"/>
        <v>3.3516947917577454E-3</v>
      </c>
      <c r="G1741" s="7">
        <v>12631</v>
      </c>
      <c r="H1741" s="5">
        <v>6103</v>
      </c>
      <c r="I1741" s="5">
        <v>6528</v>
      </c>
      <c r="J1741" s="3" t="s">
        <v>1658</v>
      </c>
      <c r="K1741" s="3" t="s">
        <v>7905</v>
      </c>
      <c r="L1741" s="3" t="s">
        <v>7906</v>
      </c>
      <c r="M1741" s="5" t="s">
        <v>7907</v>
      </c>
      <c r="N1741" s="5">
        <v>2408</v>
      </c>
      <c r="O1741" s="9" t="s">
        <v>2363</v>
      </c>
    </row>
    <row r="1742" spans="1:15" x14ac:dyDescent="0.2">
      <c r="A1742" s="3" t="s">
        <v>1517</v>
      </c>
      <c r="B1742" s="3">
        <v>21153</v>
      </c>
      <c r="C1742" s="4" t="s">
        <v>1659</v>
      </c>
      <c r="D1742" s="5">
        <v>35</v>
      </c>
      <c r="E1742" s="5">
        <v>176</v>
      </c>
      <c r="F1742" s="6">
        <f t="shared" si="30"/>
        <v>5.1295502899944626E-3</v>
      </c>
      <c r="G1742" s="7">
        <v>23625</v>
      </c>
      <c r="H1742" s="5">
        <v>11494</v>
      </c>
      <c r="I1742" s="5">
        <v>12131</v>
      </c>
      <c r="J1742" s="3" t="s">
        <v>7908</v>
      </c>
      <c r="K1742" s="3" t="s">
        <v>5261</v>
      </c>
      <c r="L1742" s="3" t="s">
        <v>7909</v>
      </c>
      <c r="M1742" s="5" t="s">
        <v>7910</v>
      </c>
      <c r="N1742" s="5">
        <v>2181</v>
      </c>
      <c r="O1742" s="9" t="s">
        <v>2339</v>
      </c>
    </row>
    <row r="1743" spans="1:15" x14ac:dyDescent="0.2">
      <c r="A1743" s="3" t="s">
        <v>1517</v>
      </c>
      <c r="B1743" s="3">
        <v>21154</v>
      </c>
      <c r="C1743" s="4" t="s">
        <v>1660</v>
      </c>
      <c r="D1743" s="5">
        <v>65</v>
      </c>
      <c r="E1743" s="5">
        <v>180</v>
      </c>
      <c r="F1743" s="6">
        <f t="shared" si="30"/>
        <v>5.2461309784034276E-3</v>
      </c>
      <c r="G1743" s="7">
        <v>80771</v>
      </c>
      <c r="H1743" s="5">
        <v>38781</v>
      </c>
      <c r="I1743" s="5">
        <v>41990</v>
      </c>
      <c r="J1743" s="3" t="s">
        <v>1660</v>
      </c>
      <c r="K1743" s="3" t="s">
        <v>7911</v>
      </c>
      <c r="L1743" s="3" t="s">
        <v>7912</v>
      </c>
      <c r="M1743" s="5" t="s">
        <v>7913</v>
      </c>
      <c r="N1743" s="5">
        <v>2064</v>
      </c>
      <c r="O1743" s="9" t="s">
        <v>2349</v>
      </c>
    </row>
    <row r="1744" spans="1:15" x14ac:dyDescent="0.2">
      <c r="A1744" s="3" t="s">
        <v>1517</v>
      </c>
      <c r="B1744" s="3">
        <v>21155</v>
      </c>
      <c r="C1744" s="4" t="s">
        <v>1661</v>
      </c>
      <c r="D1744" s="5">
        <v>21</v>
      </c>
      <c r="E1744" s="5">
        <v>145</v>
      </c>
      <c r="F1744" s="6">
        <f t="shared" si="30"/>
        <v>4.2260499548249829E-3</v>
      </c>
      <c r="G1744" s="7">
        <v>6830</v>
      </c>
      <c r="H1744" s="5">
        <v>3416</v>
      </c>
      <c r="I1744" s="5">
        <v>3414</v>
      </c>
      <c r="J1744" s="3" t="s">
        <v>1661</v>
      </c>
      <c r="K1744" s="3" t="s">
        <v>7914</v>
      </c>
      <c r="L1744" s="3" t="s">
        <v>7915</v>
      </c>
      <c r="M1744" s="3" t="s">
        <v>7916</v>
      </c>
      <c r="N1744" s="3">
        <v>920</v>
      </c>
      <c r="O1744" s="9" t="s">
        <v>2339</v>
      </c>
    </row>
    <row r="1745" spans="1:15" x14ac:dyDescent="0.2">
      <c r="A1745" s="3" t="s">
        <v>1517</v>
      </c>
      <c r="B1745" s="3">
        <v>21156</v>
      </c>
      <c r="C1745" s="4" t="s">
        <v>1662</v>
      </c>
      <c r="D1745" s="5">
        <v>90</v>
      </c>
      <c r="E1745" s="5">
        <v>553</v>
      </c>
      <c r="F1745" s="6">
        <f t="shared" si="30"/>
        <v>1.6117280172539418E-2</v>
      </c>
      <c r="G1745" s="7">
        <v>327312</v>
      </c>
      <c r="H1745" s="5">
        <v>154407</v>
      </c>
      <c r="I1745" s="5">
        <v>172905</v>
      </c>
      <c r="J1745" s="3" t="s">
        <v>1662</v>
      </c>
      <c r="K1745" s="3" t="s">
        <v>7917</v>
      </c>
      <c r="L1745" s="3" t="s">
        <v>6994</v>
      </c>
      <c r="M1745" s="5" t="s">
        <v>7918</v>
      </c>
      <c r="N1745" s="5">
        <v>1633</v>
      </c>
      <c r="O1745" s="9" t="s">
        <v>2335</v>
      </c>
    </row>
    <row r="1746" spans="1:15" x14ac:dyDescent="0.2">
      <c r="A1746" s="3" t="s">
        <v>1517</v>
      </c>
      <c r="B1746" s="3">
        <v>21157</v>
      </c>
      <c r="C1746" s="4" t="s">
        <v>1663</v>
      </c>
      <c r="D1746" s="5">
        <v>45</v>
      </c>
      <c r="E1746" s="5">
        <v>492</v>
      </c>
      <c r="F1746" s="6">
        <f t="shared" si="30"/>
        <v>1.4339424674302702E-2</v>
      </c>
      <c r="G1746" s="7">
        <v>12672</v>
      </c>
      <c r="H1746" s="5">
        <v>6093</v>
      </c>
      <c r="I1746" s="5">
        <v>6579</v>
      </c>
      <c r="J1746" s="3" t="s">
        <v>1663</v>
      </c>
      <c r="K1746" s="3" t="s">
        <v>7919</v>
      </c>
      <c r="L1746" s="3" t="s">
        <v>7920</v>
      </c>
      <c r="M1746" s="5" t="s">
        <v>7921</v>
      </c>
      <c r="N1746" s="5">
        <v>1058</v>
      </c>
      <c r="O1746" s="9" t="s">
        <v>2339</v>
      </c>
    </row>
    <row r="1747" spans="1:15" x14ac:dyDescent="0.2">
      <c r="A1747" s="3" t="s">
        <v>1517</v>
      </c>
      <c r="B1747" s="3">
        <v>21158</v>
      </c>
      <c r="C1747" s="4" t="s">
        <v>1664</v>
      </c>
      <c r="D1747" s="5">
        <v>40</v>
      </c>
      <c r="E1747" s="5">
        <v>140</v>
      </c>
      <c r="F1747" s="6">
        <f t="shared" si="30"/>
        <v>4.080324094313777E-3</v>
      </c>
      <c r="G1747" s="7">
        <v>6743</v>
      </c>
      <c r="H1747" s="5">
        <v>3304</v>
      </c>
      <c r="I1747" s="5">
        <v>3439</v>
      </c>
      <c r="J1747" s="3" t="s">
        <v>1664</v>
      </c>
      <c r="K1747" s="3" t="s">
        <v>7922</v>
      </c>
      <c r="L1747" s="3" t="s">
        <v>7923</v>
      </c>
      <c r="M1747" s="3" t="s">
        <v>7924</v>
      </c>
      <c r="N1747" s="3">
        <v>208</v>
      </c>
      <c r="O1747" s="9" t="s">
        <v>2339</v>
      </c>
    </row>
    <row r="1748" spans="1:15" x14ac:dyDescent="0.2">
      <c r="A1748" s="3" t="s">
        <v>1517</v>
      </c>
      <c r="B1748" s="3">
        <v>21159</v>
      </c>
      <c r="C1748" s="4" t="s">
        <v>1665</v>
      </c>
      <c r="D1748" s="5">
        <v>18</v>
      </c>
      <c r="E1748" s="5">
        <v>249</v>
      </c>
      <c r="F1748" s="6">
        <f t="shared" si="30"/>
        <v>7.2571478534580744E-3</v>
      </c>
      <c r="G1748" s="7">
        <v>3836</v>
      </c>
      <c r="H1748" s="5">
        <v>1712</v>
      </c>
      <c r="I1748" s="5">
        <v>2124</v>
      </c>
      <c r="J1748" s="3" t="s">
        <v>1665</v>
      </c>
      <c r="K1748" s="3" t="s">
        <v>7925</v>
      </c>
      <c r="L1748" s="3" t="s">
        <v>7926</v>
      </c>
      <c r="M1748" s="5" t="s">
        <v>7927</v>
      </c>
      <c r="N1748" s="5">
        <v>1425</v>
      </c>
      <c r="O1748" s="9" t="s">
        <v>2363</v>
      </c>
    </row>
    <row r="1749" spans="1:15" x14ac:dyDescent="0.2">
      <c r="A1749" s="3" t="s">
        <v>1517</v>
      </c>
      <c r="B1749" s="3">
        <v>21160</v>
      </c>
      <c r="C1749" s="4" t="s">
        <v>1666</v>
      </c>
      <c r="D1749" s="5">
        <v>14</v>
      </c>
      <c r="E1749" s="5">
        <v>137</v>
      </c>
      <c r="F1749" s="6">
        <f t="shared" si="30"/>
        <v>3.9928885780070528E-3</v>
      </c>
      <c r="G1749" s="7">
        <v>3689</v>
      </c>
      <c r="H1749" s="5">
        <v>1840</v>
      </c>
      <c r="I1749" s="5">
        <v>1849</v>
      </c>
      <c r="J1749" s="3" t="s">
        <v>1666</v>
      </c>
      <c r="K1749" s="3" t="s">
        <v>7928</v>
      </c>
      <c r="L1749" s="3" t="s">
        <v>7929</v>
      </c>
      <c r="M1749" s="5" t="s">
        <v>7930</v>
      </c>
      <c r="N1749" s="5">
        <v>1001</v>
      </c>
      <c r="O1749" s="9" t="s">
        <v>2339</v>
      </c>
    </row>
    <row r="1750" spans="1:15" x14ac:dyDescent="0.2">
      <c r="A1750" s="3" t="s">
        <v>1517</v>
      </c>
      <c r="B1750" s="3">
        <v>21161</v>
      </c>
      <c r="C1750" s="4" t="s">
        <v>1667</v>
      </c>
      <c r="D1750" s="5">
        <v>34</v>
      </c>
      <c r="E1750" s="5">
        <v>225</v>
      </c>
      <c r="F1750" s="6">
        <f t="shared" si="30"/>
        <v>6.5576637230042841E-3</v>
      </c>
      <c r="G1750" s="7">
        <v>22218</v>
      </c>
      <c r="H1750" s="5">
        <v>10401</v>
      </c>
      <c r="I1750" s="5">
        <v>11817</v>
      </c>
      <c r="J1750" s="3" t="s">
        <v>7931</v>
      </c>
      <c r="K1750" s="3" t="s">
        <v>7932</v>
      </c>
      <c r="L1750" s="3" t="s">
        <v>7933</v>
      </c>
      <c r="M1750" s="5" t="s">
        <v>7934</v>
      </c>
      <c r="N1750" s="5">
        <v>1805</v>
      </c>
      <c r="O1750" s="9" t="s">
        <v>2363</v>
      </c>
    </row>
    <row r="1751" spans="1:15" x14ac:dyDescent="0.2">
      <c r="A1751" s="3" t="s">
        <v>1517</v>
      </c>
      <c r="B1751" s="3">
        <v>21162</v>
      </c>
      <c r="C1751" s="4" t="s">
        <v>1668</v>
      </c>
      <c r="D1751" s="5">
        <v>4</v>
      </c>
      <c r="E1751" s="5">
        <v>29</v>
      </c>
      <c r="F1751" s="6">
        <f t="shared" si="30"/>
        <v>8.4520999096499667E-4</v>
      </c>
      <c r="G1751" s="7">
        <v>4155</v>
      </c>
      <c r="H1751" s="5">
        <v>1919</v>
      </c>
      <c r="I1751" s="5">
        <v>2236</v>
      </c>
      <c r="J1751" s="3" t="s">
        <v>7935</v>
      </c>
      <c r="K1751" s="3" t="s">
        <v>7936</v>
      </c>
      <c r="L1751" s="3" t="s">
        <v>7937</v>
      </c>
      <c r="M1751" s="5" t="s">
        <v>7938</v>
      </c>
      <c r="N1751" s="5">
        <v>1528</v>
      </c>
      <c r="O1751" s="9" t="s">
        <v>2363</v>
      </c>
    </row>
    <row r="1752" spans="1:15" x14ac:dyDescent="0.2">
      <c r="A1752" s="3" t="s">
        <v>1517</v>
      </c>
      <c r="B1752" s="3">
        <v>21163</v>
      </c>
      <c r="C1752" s="4" t="s">
        <v>1669</v>
      </c>
      <c r="D1752" s="5">
        <v>11</v>
      </c>
      <c r="E1752" s="5">
        <v>61</v>
      </c>
      <c r="F1752" s="6">
        <f t="shared" si="30"/>
        <v>1.7778554982367171E-3</v>
      </c>
      <c r="G1752" s="7">
        <v>18854</v>
      </c>
      <c r="H1752" s="5">
        <v>9120</v>
      </c>
      <c r="I1752" s="5">
        <v>9734</v>
      </c>
      <c r="J1752" s="3" t="s">
        <v>7939</v>
      </c>
      <c r="K1752" s="3" t="s">
        <v>7940</v>
      </c>
      <c r="L1752" s="3" t="s">
        <v>7941</v>
      </c>
      <c r="M1752" s="5" t="s">
        <v>7942</v>
      </c>
      <c r="N1752" s="5">
        <v>2392</v>
      </c>
      <c r="O1752" s="9" t="s">
        <v>2354</v>
      </c>
    </row>
    <row r="1753" spans="1:15" x14ac:dyDescent="0.2">
      <c r="A1753" s="3" t="s">
        <v>1517</v>
      </c>
      <c r="B1753" s="3">
        <v>21164</v>
      </c>
      <c r="C1753" s="4" t="s">
        <v>1670</v>
      </c>
      <c r="D1753" s="5">
        <v>61</v>
      </c>
      <c r="E1753" s="5">
        <v>218</v>
      </c>
      <c r="F1753" s="6">
        <f t="shared" si="30"/>
        <v>6.3536475182885957E-3</v>
      </c>
      <c r="G1753" s="7">
        <v>84270</v>
      </c>
      <c r="H1753" s="5">
        <v>40509</v>
      </c>
      <c r="I1753" s="5">
        <v>43761</v>
      </c>
      <c r="J1753" s="3" t="s">
        <v>1670</v>
      </c>
      <c r="K1753" s="3" t="s">
        <v>7943</v>
      </c>
      <c r="L1753" s="3" t="s">
        <v>7944</v>
      </c>
      <c r="M1753" s="5" t="s">
        <v>7945</v>
      </c>
      <c r="N1753" s="5">
        <v>2235</v>
      </c>
      <c r="O1753" s="9" t="s">
        <v>2349</v>
      </c>
    </row>
    <row r="1754" spans="1:15" x14ac:dyDescent="0.2">
      <c r="A1754" s="3" t="s">
        <v>1517</v>
      </c>
      <c r="B1754" s="3">
        <v>21165</v>
      </c>
      <c r="C1754" s="4" t="s">
        <v>1671</v>
      </c>
      <c r="D1754" s="5">
        <v>3</v>
      </c>
      <c r="E1754" s="5">
        <v>30</v>
      </c>
      <c r="F1754" s="6">
        <f t="shared" si="30"/>
        <v>8.7435516306723794E-4</v>
      </c>
      <c r="G1754" s="7">
        <v>1216</v>
      </c>
      <c r="H1754" s="5">
        <v>614</v>
      </c>
      <c r="I1754" s="5">
        <v>602</v>
      </c>
      <c r="J1754" s="3" t="s">
        <v>7946</v>
      </c>
      <c r="K1754" s="3" t="s">
        <v>7947</v>
      </c>
      <c r="L1754" s="3" t="s">
        <v>7948</v>
      </c>
      <c r="M1754" s="5" t="s">
        <v>7949</v>
      </c>
      <c r="N1754" s="5">
        <v>1842</v>
      </c>
      <c r="O1754" s="9" t="s">
        <v>2339</v>
      </c>
    </row>
    <row r="1755" spans="1:15" x14ac:dyDescent="0.2">
      <c r="A1755" s="3" t="s">
        <v>1517</v>
      </c>
      <c r="B1755" s="3">
        <v>21166</v>
      </c>
      <c r="C1755" s="4" t="s">
        <v>1672</v>
      </c>
      <c r="D1755" s="5">
        <v>16</v>
      </c>
      <c r="E1755" s="5">
        <v>132</v>
      </c>
      <c r="F1755" s="6">
        <f t="shared" si="30"/>
        <v>3.8471627174958469E-3</v>
      </c>
      <c r="G1755" s="7">
        <v>8918</v>
      </c>
      <c r="H1755" s="5">
        <v>4139</v>
      </c>
      <c r="I1755" s="5">
        <v>4779</v>
      </c>
      <c r="J1755" s="3" t="s">
        <v>1672</v>
      </c>
      <c r="K1755" s="3" t="s">
        <v>7950</v>
      </c>
      <c r="L1755" s="3" t="s">
        <v>7951</v>
      </c>
      <c r="M1755" s="5" t="s">
        <v>7952</v>
      </c>
      <c r="N1755" s="5">
        <v>1489</v>
      </c>
      <c r="O1755" s="9" t="s">
        <v>2363</v>
      </c>
    </row>
    <row r="1756" spans="1:15" x14ac:dyDescent="0.2">
      <c r="A1756" s="3" t="s">
        <v>1517</v>
      </c>
      <c r="B1756" s="3">
        <v>21167</v>
      </c>
      <c r="C1756" s="4" t="s">
        <v>1673</v>
      </c>
      <c r="D1756" s="5">
        <v>15</v>
      </c>
      <c r="E1756" s="5">
        <v>71</v>
      </c>
      <c r="F1756" s="6">
        <f t="shared" si="30"/>
        <v>2.0693072192591298E-3</v>
      </c>
      <c r="G1756" s="7">
        <v>10373</v>
      </c>
      <c r="H1756" s="5">
        <v>4915</v>
      </c>
      <c r="I1756" s="5">
        <v>5458</v>
      </c>
      <c r="J1756" s="3" t="s">
        <v>1673</v>
      </c>
      <c r="K1756" s="3" t="s">
        <v>7953</v>
      </c>
      <c r="L1756" s="3" t="s">
        <v>7954</v>
      </c>
      <c r="M1756" s="5" t="s">
        <v>7955</v>
      </c>
      <c r="N1756" s="5">
        <v>1588</v>
      </c>
      <c r="O1756" s="9" t="s">
        <v>2339</v>
      </c>
    </row>
    <row r="1757" spans="1:15" x14ac:dyDescent="0.2">
      <c r="A1757" s="3" t="s">
        <v>1517</v>
      </c>
      <c r="B1757" s="3">
        <v>21168</v>
      </c>
      <c r="C1757" s="4" t="s">
        <v>1674</v>
      </c>
      <c r="D1757" s="5">
        <v>9</v>
      </c>
      <c r="E1757" s="5">
        <v>116</v>
      </c>
      <c r="F1757" s="6">
        <f t="shared" si="30"/>
        <v>3.3808399638599867E-3</v>
      </c>
      <c r="G1757" s="7">
        <v>7523</v>
      </c>
      <c r="H1757" s="5">
        <v>3704</v>
      </c>
      <c r="I1757" s="5">
        <v>3819</v>
      </c>
      <c r="J1757" s="3" t="s">
        <v>1674</v>
      </c>
      <c r="K1757" s="3" t="s">
        <v>7956</v>
      </c>
      <c r="L1757" s="3" t="s">
        <v>7957</v>
      </c>
      <c r="M1757" s="5" t="s">
        <v>7958</v>
      </c>
      <c r="N1757" s="5">
        <v>1212</v>
      </c>
      <c r="O1757" s="9" t="s">
        <v>2363</v>
      </c>
    </row>
    <row r="1758" spans="1:15" x14ac:dyDescent="0.2">
      <c r="A1758" s="3" t="s">
        <v>1517</v>
      </c>
      <c r="B1758" s="3">
        <v>21169</v>
      </c>
      <c r="C1758" s="4" t="s">
        <v>1675</v>
      </c>
      <c r="D1758" s="5">
        <v>38</v>
      </c>
      <c r="E1758" s="5">
        <v>392</v>
      </c>
      <c r="F1758" s="6">
        <f t="shared" si="30"/>
        <v>1.1424907464078576E-2</v>
      </c>
      <c r="G1758" s="7">
        <v>22331</v>
      </c>
      <c r="H1758" s="5">
        <v>11194</v>
      </c>
      <c r="I1758" s="5">
        <v>11137</v>
      </c>
      <c r="J1758" s="3" t="s">
        <v>7959</v>
      </c>
      <c r="K1758" s="3" t="s">
        <v>7960</v>
      </c>
      <c r="L1758" s="3" t="s">
        <v>7961</v>
      </c>
      <c r="M1758" s="5" t="s">
        <v>7962</v>
      </c>
      <c r="N1758" s="5">
        <v>1721</v>
      </c>
      <c r="O1758" s="9" t="s">
        <v>2339</v>
      </c>
    </row>
    <row r="1759" spans="1:15" x14ac:dyDescent="0.2">
      <c r="A1759" s="3" t="s">
        <v>1517</v>
      </c>
      <c r="B1759" s="3">
        <v>21170</v>
      </c>
      <c r="C1759" s="4" t="s">
        <v>1676</v>
      </c>
      <c r="D1759" s="5">
        <v>29</v>
      </c>
      <c r="E1759" s="5">
        <v>451</v>
      </c>
      <c r="F1759" s="6">
        <f t="shared" si="30"/>
        <v>1.314447261811081E-2</v>
      </c>
      <c r="G1759" s="7">
        <v>19200</v>
      </c>
      <c r="H1759" s="5">
        <v>9366</v>
      </c>
      <c r="I1759" s="5">
        <v>9834</v>
      </c>
      <c r="J1759" s="3" t="s">
        <v>1676</v>
      </c>
      <c r="K1759" s="3" t="s">
        <v>7963</v>
      </c>
      <c r="L1759" s="3" t="s">
        <v>6847</v>
      </c>
      <c r="M1759" s="5" t="s">
        <v>7964</v>
      </c>
      <c r="N1759" s="5">
        <v>2390</v>
      </c>
      <c r="O1759" s="9" t="s">
        <v>2339</v>
      </c>
    </row>
    <row r="1760" spans="1:15" x14ac:dyDescent="0.2">
      <c r="A1760" s="3" t="s">
        <v>1517</v>
      </c>
      <c r="B1760" s="3">
        <v>21171</v>
      </c>
      <c r="C1760" s="4" t="s">
        <v>1677</v>
      </c>
      <c r="D1760" s="5">
        <v>7</v>
      </c>
      <c r="E1760" s="5">
        <v>16</v>
      </c>
      <c r="F1760" s="6">
        <f t="shared" si="30"/>
        <v>4.6632275363586023E-4</v>
      </c>
      <c r="G1760" s="7">
        <v>3851</v>
      </c>
      <c r="H1760" s="5">
        <v>1816</v>
      </c>
      <c r="I1760" s="5">
        <v>2035</v>
      </c>
      <c r="J1760" s="3" t="s">
        <v>7965</v>
      </c>
      <c r="K1760" s="3" t="s">
        <v>7966</v>
      </c>
      <c r="L1760" s="3" t="s">
        <v>7967</v>
      </c>
      <c r="M1760" s="5" t="s">
        <v>7968</v>
      </c>
      <c r="N1760" s="5">
        <v>1937</v>
      </c>
      <c r="O1760" s="9" t="s">
        <v>2363</v>
      </c>
    </row>
    <row r="1761" spans="1:15" x14ac:dyDescent="0.2">
      <c r="A1761" s="3" t="s">
        <v>1517</v>
      </c>
      <c r="B1761" s="3">
        <v>21172</v>
      </c>
      <c r="C1761" s="4" t="s">
        <v>1678</v>
      </c>
      <c r="D1761" s="5">
        <v>85</v>
      </c>
      <c r="E1761" s="5">
        <v>329</v>
      </c>
      <c r="F1761" s="6">
        <f t="shared" si="30"/>
        <v>9.5887616216373765E-3</v>
      </c>
      <c r="G1761" s="7">
        <v>27216</v>
      </c>
      <c r="H1761" s="5">
        <v>13100</v>
      </c>
      <c r="I1761" s="5">
        <v>14116</v>
      </c>
      <c r="J1761" s="3" t="s">
        <v>7969</v>
      </c>
      <c r="K1761" s="3" t="s">
        <v>7970</v>
      </c>
      <c r="L1761" s="3" t="s">
        <v>7971</v>
      </c>
      <c r="M1761" s="5" t="s">
        <v>7972</v>
      </c>
      <c r="N1761" s="5">
        <v>1722</v>
      </c>
      <c r="O1761" s="9" t="s">
        <v>2339</v>
      </c>
    </row>
    <row r="1762" spans="1:15" x14ac:dyDescent="0.2">
      <c r="A1762" s="3" t="s">
        <v>1517</v>
      </c>
      <c r="B1762" s="3">
        <v>21173</v>
      </c>
      <c r="C1762" s="4" t="s">
        <v>1679</v>
      </c>
      <c r="D1762" s="5">
        <v>6</v>
      </c>
      <c r="E1762" s="5">
        <v>10</v>
      </c>
      <c r="F1762" s="6">
        <f t="shared" si="30"/>
        <v>2.9145172102241265E-4</v>
      </c>
      <c r="G1762" s="7">
        <v>6653</v>
      </c>
      <c r="H1762" s="5">
        <v>2887</v>
      </c>
      <c r="I1762" s="5">
        <v>3766</v>
      </c>
      <c r="J1762" s="3" t="s">
        <v>7973</v>
      </c>
      <c r="K1762" s="3" t="s">
        <v>7974</v>
      </c>
      <c r="L1762" s="3" t="s">
        <v>7975</v>
      </c>
      <c r="M1762" s="5" t="s">
        <v>7976</v>
      </c>
      <c r="N1762" s="5">
        <v>1857</v>
      </c>
      <c r="O1762" s="9" t="s">
        <v>2363</v>
      </c>
    </row>
    <row r="1763" spans="1:15" x14ac:dyDescent="0.2">
      <c r="A1763" s="3" t="s">
        <v>1517</v>
      </c>
      <c r="B1763" s="3">
        <v>21174</v>
      </c>
      <c r="C1763" s="4" t="s">
        <v>1680</v>
      </c>
      <c r="D1763" s="5">
        <v>31</v>
      </c>
      <c r="E1763" s="5">
        <v>93</v>
      </c>
      <c r="F1763" s="6">
        <f t="shared" si="30"/>
        <v>2.7105010055084376E-3</v>
      </c>
      <c r="G1763" s="7">
        <v>103583</v>
      </c>
      <c r="H1763" s="5">
        <v>48649</v>
      </c>
      <c r="I1763" s="5">
        <v>54934</v>
      </c>
      <c r="J1763" s="3" t="s">
        <v>1680</v>
      </c>
      <c r="K1763" s="3" t="s">
        <v>7977</v>
      </c>
      <c r="L1763" s="3" t="s">
        <v>7978</v>
      </c>
      <c r="M1763" s="5" t="s">
        <v>7979</v>
      </c>
      <c r="N1763" s="5">
        <v>1920</v>
      </c>
      <c r="O1763" s="9" t="s">
        <v>2354</v>
      </c>
    </row>
    <row r="1764" spans="1:15" x14ac:dyDescent="0.2">
      <c r="A1764" s="3" t="s">
        <v>1517</v>
      </c>
      <c r="B1764" s="3">
        <v>21175</v>
      </c>
      <c r="C1764" s="4" t="s">
        <v>1681</v>
      </c>
      <c r="D1764" s="5">
        <v>11</v>
      </c>
      <c r="E1764" s="5">
        <v>133</v>
      </c>
      <c r="F1764" s="6">
        <f t="shared" si="30"/>
        <v>3.8763078895980882E-3</v>
      </c>
      <c r="G1764" s="7">
        <v>14432</v>
      </c>
      <c r="H1764" s="5">
        <v>6990</v>
      </c>
      <c r="I1764" s="5">
        <v>7442</v>
      </c>
      <c r="J1764" s="3" t="s">
        <v>1681</v>
      </c>
      <c r="K1764" s="3" t="s">
        <v>7980</v>
      </c>
      <c r="L1764" s="3" t="s">
        <v>7151</v>
      </c>
      <c r="M1764" s="5" t="s">
        <v>7981</v>
      </c>
      <c r="N1764" s="5">
        <v>2155</v>
      </c>
      <c r="O1764" s="9" t="s">
        <v>2363</v>
      </c>
    </row>
    <row r="1765" spans="1:15" x14ac:dyDescent="0.2">
      <c r="A1765" s="3" t="s">
        <v>1517</v>
      </c>
      <c r="B1765" s="3">
        <v>21176</v>
      </c>
      <c r="C1765" s="4" t="s">
        <v>1682</v>
      </c>
      <c r="D1765" s="5">
        <v>13</v>
      </c>
      <c r="E1765" s="5">
        <v>84</v>
      </c>
      <c r="F1765" s="6">
        <f t="shared" si="30"/>
        <v>2.4481944565882662E-3</v>
      </c>
      <c r="G1765" s="7">
        <v>9664</v>
      </c>
      <c r="H1765" s="5">
        <v>4635</v>
      </c>
      <c r="I1765" s="5">
        <v>5029</v>
      </c>
      <c r="J1765" s="3" t="s">
        <v>1682</v>
      </c>
      <c r="K1765" s="3" t="s">
        <v>7982</v>
      </c>
      <c r="L1765" s="3" t="s">
        <v>7983</v>
      </c>
      <c r="M1765" s="5" t="s">
        <v>7984</v>
      </c>
      <c r="N1765" s="5">
        <v>1220</v>
      </c>
      <c r="O1765" s="9" t="s">
        <v>2339</v>
      </c>
    </row>
    <row r="1766" spans="1:15" x14ac:dyDescent="0.2">
      <c r="A1766" s="3" t="s">
        <v>1517</v>
      </c>
      <c r="B1766" s="3">
        <v>21177</v>
      </c>
      <c r="C1766" s="4" t="s">
        <v>1683</v>
      </c>
      <c r="D1766" s="5">
        <v>48</v>
      </c>
      <c r="E1766" s="5">
        <v>398</v>
      </c>
      <c r="F1766" s="6">
        <f t="shared" si="30"/>
        <v>1.1599778496692022E-2</v>
      </c>
      <c r="G1766" s="7">
        <v>54757</v>
      </c>
      <c r="H1766" s="5">
        <v>25754</v>
      </c>
      <c r="I1766" s="5">
        <v>29003</v>
      </c>
      <c r="J1766" s="3" t="s">
        <v>7985</v>
      </c>
      <c r="K1766" s="3" t="s">
        <v>7986</v>
      </c>
      <c r="L1766" s="3" t="s">
        <v>7987</v>
      </c>
      <c r="M1766" s="5" t="s">
        <v>7988</v>
      </c>
      <c r="N1766" s="5">
        <v>2004</v>
      </c>
      <c r="O1766" s="9" t="s">
        <v>2363</v>
      </c>
    </row>
    <row r="1767" spans="1:15" x14ac:dyDescent="0.2">
      <c r="A1767" s="3" t="s">
        <v>1517</v>
      </c>
      <c r="B1767" s="3">
        <v>21178</v>
      </c>
      <c r="C1767" s="4" t="s">
        <v>1684</v>
      </c>
      <c r="D1767" s="5">
        <v>54</v>
      </c>
      <c r="E1767" s="5">
        <v>173</v>
      </c>
      <c r="F1767" s="6">
        <f t="shared" si="30"/>
        <v>5.0421147736877383E-3</v>
      </c>
      <c r="G1767" s="7">
        <v>15977</v>
      </c>
      <c r="H1767" s="5">
        <v>7876</v>
      </c>
      <c r="I1767" s="5">
        <v>8101</v>
      </c>
      <c r="J1767" s="3" t="s">
        <v>1684</v>
      </c>
      <c r="K1767" s="3" t="s">
        <v>7989</v>
      </c>
      <c r="L1767" s="3" t="s">
        <v>7990</v>
      </c>
      <c r="M1767" s="5" t="s">
        <v>7991</v>
      </c>
      <c r="N1767" s="5">
        <v>1286</v>
      </c>
      <c r="O1767" s="9" t="s">
        <v>2339</v>
      </c>
    </row>
    <row r="1768" spans="1:15" x14ac:dyDescent="0.2">
      <c r="A1768" s="3" t="s">
        <v>1517</v>
      </c>
      <c r="B1768" s="3">
        <v>21179</v>
      </c>
      <c r="C1768" s="4" t="s">
        <v>1685</v>
      </c>
      <c r="D1768" s="5">
        <v>42</v>
      </c>
      <c r="E1768" s="5">
        <v>421</v>
      </c>
      <c r="F1768" s="6">
        <f t="shared" si="30"/>
        <v>1.2270117455043573E-2</v>
      </c>
      <c r="G1768" s="7">
        <v>31639</v>
      </c>
      <c r="H1768" s="5">
        <v>15498</v>
      </c>
      <c r="I1768" s="5">
        <v>16141</v>
      </c>
      <c r="J1768" s="3" t="s">
        <v>1685</v>
      </c>
      <c r="K1768" s="3" t="s">
        <v>7992</v>
      </c>
      <c r="L1768" s="3" t="s">
        <v>7993</v>
      </c>
      <c r="M1768" s="5" t="s">
        <v>7994</v>
      </c>
      <c r="N1768" s="5">
        <v>2598</v>
      </c>
      <c r="O1768" s="9" t="s">
        <v>2339</v>
      </c>
    </row>
    <row r="1769" spans="1:15" x14ac:dyDescent="0.2">
      <c r="A1769" s="3" t="s">
        <v>1517</v>
      </c>
      <c r="B1769" s="3">
        <v>21180</v>
      </c>
      <c r="C1769" s="4" t="s">
        <v>1686</v>
      </c>
      <c r="D1769" s="5">
        <v>38</v>
      </c>
      <c r="E1769" s="5">
        <v>314</v>
      </c>
      <c r="F1769" s="6">
        <f t="shared" si="30"/>
        <v>9.1515840401037562E-3</v>
      </c>
      <c r="G1769" s="7">
        <v>41547</v>
      </c>
      <c r="H1769" s="5">
        <v>20461</v>
      </c>
      <c r="I1769" s="5">
        <v>21086</v>
      </c>
      <c r="J1769" s="3" t="s">
        <v>7995</v>
      </c>
      <c r="K1769" s="3" t="s">
        <v>7996</v>
      </c>
      <c r="L1769" s="3" t="s">
        <v>7478</v>
      </c>
      <c r="M1769" s="5" t="s">
        <v>7997</v>
      </c>
      <c r="N1769" s="5">
        <v>2618</v>
      </c>
      <c r="O1769" s="9" t="s">
        <v>2363</v>
      </c>
    </row>
    <row r="1770" spans="1:15" x14ac:dyDescent="0.2">
      <c r="A1770" s="3" t="s">
        <v>1517</v>
      </c>
      <c r="B1770" s="3">
        <v>21181</v>
      </c>
      <c r="C1770" s="4" t="s">
        <v>1687</v>
      </c>
      <c r="D1770" s="5">
        <v>9</v>
      </c>
      <c r="E1770" s="5">
        <v>21</v>
      </c>
      <c r="F1770" s="6">
        <f t="shared" si="30"/>
        <v>6.1204861414706655E-4</v>
      </c>
      <c r="G1770" s="7">
        <v>7425</v>
      </c>
      <c r="H1770" s="5">
        <v>3634</v>
      </c>
      <c r="I1770" s="5">
        <v>3791</v>
      </c>
      <c r="J1770" s="3" t="s">
        <v>1687</v>
      </c>
      <c r="K1770" s="3" t="s">
        <v>7998</v>
      </c>
      <c r="L1770" s="3" t="s">
        <v>7999</v>
      </c>
      <c r="M1770" s="5" t="s">
        <v>8000</v>
      </c>
      <c r="N1770" s="5">
        <v>2210</v>
      </c>
      <c r="O1770" s="9" t="s">
        <v>2363</v>
      </c>
    </row>
    <row r="1771" spans="1:15" x14ac:dyDescent="0.2">
      <c r="A1771" s="3" t="s">
        <v>1517</v>
      </c>
      <c r="B1771" s="3">
        <v>21182</v>
      </c>
      <c r="C1771" s="4" t="s">
        <v>1688</v>
      </c>
      <c r="D1771" s="5">
        <v>12</v>
      </c>
      <c r="E1771" s="5">
        <v>15</v>
      </c>
      <c r="F1771" s="6">
        <f t="shared" si="30"/>
        <v>4.3717758153361897E-4</v>
      </c>
      <c r="G1771" s="7">
        <v>5390</v>
      </c>
      <c r="H1771" s="5">
        <v>2582</v>
      </c>
      <c r="I1771" s="5">
        <v>2808</v>
      </c>
      <c r="J1771" s="3" t="s">
        <v>1688</v>
      </c>
      <c r="K1771" s="3" t="s">
        <v>8001</v>
      </c>
      <c r="L1771" s="3" t="s">
        <v>8002</v>
      </c>
      <c r="M1771" s="5" t="s">
        <v>8003</v>
      </c>
      <c r="N1771" s="5">
        <v>2000</v>
      </c>
      <c r="O1771" s="9" t="s">
        <v>2363</v>
      </c>
    </row>
    <row r="1772" spans="1:15" x14ac:dyDescent="0.2">
      <c r="A1772" s="3" t="s">
        <v>1517</v>
      </c>
      <c r="B1772" s="3">
        <v>21183</v>
      </c>
      <c r="C1772" s="4" t="s">
        <v>1689</v>
      </c>
      <c r="D1772" s="5">
        <v>39</v>
      </c>
      <c r="E1772" s="5">
        <v>143</v>
      </c>
      <c r="F1772" s="6">
        <f t="shared" si="30"/>
        <v>4.1677596106205004E-3</v>
      </c>
      <c r="G1772" s="7">
        <v>20433</v>
      </c>
      <c r="H1772" s="5">
        <v>9850</v>
      </c>
      <c r="I1772" s="5">
        <v>10583</v>
      </c>
      <c r="J1772" s="3" t="s">
        <v>1689</v>
      </c>
      <c r="K1772" s="3" t="s">
        <v>8004</v>
      </c>
      <c r="L1772" s="3" t="s">
        <v>8005</v>
      </c>
      <c r="M1772" s="5" t="s">
        <v>8006</v>
      </c>
      <c r="N1772" s="5">
        <v>1159</v>
      </c>
      <c r="O1772" s="9" t="s">
        <v>2339</v>
      </c>
    </row>
    <row r="1773" spans="1:15" x14ac:dyDescent="0.2">
      <c r="A1773" s="3" t="s">
        <v>1517</v>
      </c>
      <c r="B1773" s="3">
        <v>21184</v>
      </c>
      <c r="C1773" s="4" t="s">
        <v>1690</v>
      </c>
      <c r="D1773" s="5">
        <v>18</v>
      </c>
      <c r="E1773" s="5">
        <v>63</v>
      </c>
      <c r="F1773" s="6">
        <f t="shared" si="30"/>
        <v>1.8361458424411997E-3</v>
      </c>
      <c r="G1773" s="7">
        <v>6422</v>
      </c>
      <c r="H1773" s="5">
        <v>3075</v>
      </c>
      <c r="I1773" s="5">
        <v>3347</v>
      </c>
      <c r="J1773" s="3" t="s">
        <v>1690</v>
      </c>
      <c r="K1773" s="3" t="s">
        <v>8007</v>
      </c>
      <c r="L1773" s="3" t="s">
        <v>8008</v>
      </c>
      <c r="M1773" s="5" t="s">
        <v>8009</v>
      </c>
      <c r="N1773" s="5">
        <v>1060</v>
      </c>
      <c r="O1773" s="9" t="s">
        <v>2339</v>
      </c>
    </row>
    <row r="1774" spans="1:15" x14ac:dyDescent="0.2">
      <c r="A1774" s="3" t="s">
        <v>1517</v>
      </c>
      <c r="B1774" s="3">
        <v>21185</v>
      </c>
      <c r="C1774" s="4" t="s">
        <v>1691</v>
      </c>
      <c r="D1774" s="5">
        <v>21</v>
      </c>
      <c r="E1774" s="5">
        <v>84</v>
      </c>
      <c r="F1774" s="6">
        <f t="shared" si="30"/>
        <v>2.4481944565882662E-3</v>
      </c>
      <c r="G1774" s="7">
        <v>10344</v>
      </c>
      <c r="H1774" s="5">
        <v>5050</v>
      </c>
      <c r="I1774" s="5">
        <v>5294</v>
      </c>
      <c r="J1774" s="3" t="s">
        <v>1691</v>
      </c>
      <c r="K1774" s="3" t="s">
        <v>8010</v>
      </c>
      <c r="L1774" s="3" t="s">
        <v>8011</v>
      </c>
      <c r="M1774" s="5" t="s">
        <v>8012</v>
      </c>
      <c r="N1774" s="5">
        <v>1406</v>
      </c>
      <c r="O1774" s="9" t="s">
        <v>2339</v>
      </c>
    </row>
    <row r="1775" spans="1:15" x14ac:dyDescent="0.2">
      <c r="A1775" s="3" t="s">
        <v>1517</v>
      </c>
      <c r="B1775" s="3">
        <v>21186</v>
      </c>
      <c r="C1775" s="4" t="s">
        <v>1692</v>
      </c>
      <c r="D1775" s="5">
        <v>91</v>
      </c>
      <c r="E1775" s="5">
        <v>294</v>
      </c>
      <c r="F1775" s="6">
        <f t="shared" si="30"/>
        <v>8.5686805980589309E-3</v>
      </c>
      <c r="G1775" s="7">
        <v>55576</v>
      </c>
      <c r="H1775" s="5">
        <v>26617</v>
      </c>
      <c r="I1775" s="5">
        <v>28959</v>
      </c>
      <c r="J1775" s="3" t="s">
        <v>8013</v>
      </c>
      <c r="K1775" s="3" t="s">
        <v>8014</v>
      </c>
      <c r="L1775" s="3" t="s">
        <v>6146</v>
      </c>
      <c r="M1775" s="5" t="s">
        <v>8015</v>
      </c>
      <c r="N1775" s="5">
        <v>1880</v>
      </c>
      <c r="O1775" s="9" t="s">
        <v>2339</v>
      </c>
    </row>
    <row r="1776" spans="1:15" x14ac:dyDescent="0.2">
      <c r="A1776" s="3" t="s">
        <v>1517</v>
      </c>
      <c r="B1776" s="3">
        <v>21187</v>
      </c>
      <c r="C1776" s="4" t="s">
        <v>1693</v>
      </c>
      <c r="D1776" s="5">
        <v>24</v>
      </c>
      <c r="E1776" s="5">
        <v>55</v>
      </c>
      <c r="F1776" s="6">
        <f t="shared" si="30"/>
        <v>1.6029844656232695E-3</v>
      </c>
      <c r="G1776" s="7">
        <v>4934</v>
      </c>
      <c r="H1776" s="5">
        <v>2428</v>
      </c>
      <c r="I1776" s="5">
        <v>2506</v>
      </c>
      <c r="J1776" s="3" t="s">
        <v>1693</v>
      </c>
      <c r="K1776" s="3" t="s">
        <v>8016</v>
      </c>
      <c r="L1776" s="3" t="s">
        <v>8017</v>
      </c>
      <c r="M1776" s="3" t="s">
        <v>8018</v>
      </c>
      <c r="N1776" s="3">
        <v>817</v>
      </c>
      <c r="O1776" s="9" t="s">
        <v>2339</v>
      </c>
    </row>
    <row r="1777" spans="1:15" x14ac:dyDescent="0.2">
      <c r="A1777" s="3" t="s">
        <v>1517</v>
      </c>
      <c r="B1777" s="3">
        <v>21188</v>
      </c>
      <c r="C1777" s="4" t="s">
        <v>1694</v>
      </c>
      <c r="D1777" s="5">
        <v>22</v>
      </c>
      <c r="E1777" s="5">
        <v>219</v>
      </c>
      <c r="F1777" s="6">
        <f t="shared" si="30"/>
        <v>6.3827926903908365E-3</v>
      </c>
      <c r="G1777" s="7">
        <v>19315</v>
      </c>
      <c r="H1777" s="5">
        <v>9196</v>
      </c>
      <c r="I1777" s="5">
        <v>10119</v>
      </c>
      <c r="J1777" s="3" t="s">
        <v>1694</v>
      </c>
      <c r="K1777" s="3" t="s">
        <v>8019</v>
      </c>
      <c r="L1777" s="3" t="s">
        <v>8020</v>
      </c>
      <c r="M1777" s="5" t="s">
        <v>8021</v>
      </c>
      <c r="N1777" s="5">
        <v>2081</v>
      </c>
      <c r="O1777" s="9" t="s">
        <v>2339</v>
      </c>
    </row>
    <row r="1778" spans="1:15" x14ac:dyDescent="0.2">
      <c r="A1778" s="3" t="s">
        <v>1517</v>
      </c>
      <c r="B1778" s="3">
        <v>21189</v>
      </c>
      <c r="C1778" s="4" t="s">
        <v>1695</v>
      </c>
      <c r="D1778" s="5">
        <v>41</v>
      </c>
      <c r="E1778" s="5">
        <v>102</v>
      </c>
      <c r="F1778" s="6">
        <f t="shared" si="30"/>
        <v>2.972807554428609E-3</v>
      </c>
      <c r="G1778" s="7">
        <v>22454</v>
      </c>
      <c r="H1778" s="5">
        <v>10828</v>
      </c>
      <c r="I1778" s="5">
        <v>11626</v>
      </c>
      <c r="J1778" s="3" t="s">
        <v>1695</v>
      </c>
      <c r="K1778" s="3" t="s">
        <v>8022</v>
      </c>
      <c r="L1778" s="3" t="s">
        <v>8023</v>
      </c>
      <c r="M1778" s="5" t="s">
        <v>8024</v>
      </c>
      <c r="N1778" s="5">
        <v>1969</v>
      </c>
      <c r="O1778" s="9" t="s">
        <v>2363</v>
      </c>
    </row>
    <row r="1779" spans="1:15" x14ac:dyDescent="0.2">
      <c r="A1779" s="3" t="s">
        <v>1517</v>
      </c>
      <c r="B1779" s="3">
        <v>21190</v>
      </c>
      <c r="C1779" s="4" t="s">
        <v>1696</v>
      </c>
      <c r="D1779" s="5">
        <v>5</v>
      </c>
      <c r="E1779" s="5">
        <v>155</v>
      </c>
      <c r="F1779" s="6">
        <f t="shared" si="30"/>
        <v>4.5175016758473956E-3</v>
      </c>
      <c r="G1779" s="7">
        <v>1187</v>
      </c>
      <c r="H1779" s="5">
        <v>553</v>
      </c>
      <c r="I1779" s="5">
        <v>634</v>
      </c>
      <c r="J1779" s="3" t="s">
        <v>8025</v>
      </c>
      <c r="K1779" s="3" t="s">
        <v>8026</v>
      </c>
      <c r="L1779" s="3" t="s">
        <v>8027</v>
      </c>
      <c r="M1779" s="5" t="s">
        <v>8028</v>
      </c>
      <c r="N1779" s="5">
        <v>1366</v>
      </c>
      <c r="O1779" s="9" t="s">
        <v>2339</v>
      </c>
    </row>
    <row r="1780" spans="1:15" x14ac:dyDescent="0.2">
      <c r="A1780" s="3" t="s">
        <v>1517</v>
      </c>
      <c r="B1780" s="3">
        <v>21191</v>
      </c>
      <c r="C1780" s="4" t="s">
        <v>1697</v>
      </c>
      <c r="D1780" s="5">
        <v>26</v>
      </c>
      <c r="E1780" s="5">
        <v>278</v>
      </c>
      <c r="F1780" s="6">
        <f t="shared" si="30"/>
        <v>8.1023578444230707E-3</v>
      </c>
      <c r="G1780" s="7">
        <v>9871</v>
      </c>
      <c r="H1780" s="5">
        <v>4641</v>
      </c>
      <c r="I1780" s="5">
        <v>5230</v>
      </c>
      <c r="J1780" s="3" t="s">
        <v>8029</v>
      </c>
      <c r="K1780" s="3" t="s">
        <v>8030</v>
      </c>
      <c r="L1780" s="3" t="s">
        <v>8031</v>
      </c>
      <c r="M1780" s="5" t="s">
        <v>8032</v>
      </c>
      <c r="N1780" s="5">
        <v>1116</v>
      </c>
      <c r="O1780" s="9" t="s">
        <v>2363</v>
      </c>
    </row>
    <row r="1781" spans="1:15" x14ac:dyDescent="0.2">
      <c r="A1781" s="3" t="s">
        <v>1517</v>
      </c>
      <c r="B1781" s="3">
        <v>21192</v>
      </c>
      <c r="C1781" s="4" t="s">
        <v>1698</v>
      </c>
      <c r="D1781" s="5">
        <v>14</v>
      </c>
      <c r="E1781" s="5">
        <v>42</v>
      </c>
      <c r="F1781" s="6">
        <f t="shared" si="30"/>
        <v>1.2240972282941331E-3</v>
      </c>
      <c r="G1781" s="7">
        <v>5924</v>
      </c>
      <c r="H1781" s="5">
        <v>2909</v>
      </c>
      <c r="I1781" s="5">
        <v>3015</v>
      </c>
      <c r="J1781" s="3" t="s">
        <v>8033</v>
      </c>
      <c r="K1781" s="3" t="s">
        <v>8034</v>
      </c>
      <c r="L1781" s="3" t="s">
        <v>8035</v>
      </c>
      <c r="M1781" s="3" t="s">
        <v>8036</v>
      </c>
      <c r="N1781" s="3">
        <v>485</v>
      </c>
      <c r="O1781" s="9" t="s">
        <v>2339</v>
      </c>
    </row>
    <row r="1782" spans="1:15" x14ac:dyDescent="0.2">
      <c r="A1782" s="3" t="s">
        <v>1517</v>
      </c>
      <c r="B1782" s="3">
        <v>21193</v>
      </c>
      <c r="C1782" s="4" t="s">
        <v>1699</v>
      </c>
      <c r="D1782" s="5">
        <v>10</v>
      </c>
      <c r="E1782" s="5">
        <v>279</v>
      </c>
      <c r="F1782" s="6">
        <f t="shared" si="30"/>
        <v>8.1315030165253124E-3</v>
      </c>
      <c r="G1782" s="7">
        <v>6476</v>
      </c>
      <c r="H1782" s="5">
        <v>3190</v>
      </c>
      <c r="I1782" s="5">
        <v>3286</v>
      </c>
      <c r="J1782" s="3" t="s">
        <v>1699</v>
      </c>
      <c r="K1782" s="3" t="s">
        <v>8037</v>
      </c>
      <c r="L1782" s="3" t="s">
        <v>8038</v>
      </c>
      <c r="M1782" s="5" t="s">
        <v>8039</v>
      </c>
      <c r="N1782" s="5">
        <v>1979</v>
      </c>
      <c r="O1782" s="9" t="s">
        <v>2339</v>
      </c>
    </row>
    <row r="1783" spans="1:15" x14ac:dyDescent="0.2">
      <c r="A1783" s="3" t="s">
        <v>1517</v>
      </c>
      <c r="B1783" s="3">
        <v>21194</v>
      </c>
      <c r="C1783" s="4" t="s">
        <v>186</v>
      </c>
      <c r="D1783" s="5">
        <v>112</v>
      </c>
      <c r="E1783" s="5">
        <v>316</v>
      </c>
      <c r="F1783" s="6">
        <f t="shared" ref="F1783:F1806" si="31">E1783/34311</f>
        <v>9.2098743843082396E-3</v>
      </c>
      <c r="G1783" s="7">
        <v>28395</v>
      </c>
      <c r="H1783" s="5">
        <v>13413</v>
      </c>
      <c r="I1783" s="5">
        <v>14982</v>
      </c>
      <c r="J1783" s="3" t="s">
        <v>186</v>
      </c>
      <c r="K1783" s="3" t="s">
        <v>8040</v>
      </c>
      <c r="L1783" s="3" t="s">
        <v>8041</v>
      </c>
      <c r="M1783" s="3" t="s">
        <v>8042</v>
      </c>
      <c r="N1783" s="3">
        <v>130</v>
      </c>
      <c r="O1783" s="9" t="s">
        <v>2363</v>
      </c>
    </row>
    <row r="1784" spans="1:15" x14ac:dyDescent="0.2">
      <c r="A1784" s="3" t="s">
        <v>1517</v>
      </c>
      <c r="B1784" s="3">
        <v>21195</v>
      </c>
      <c r="C1784" s="4" t="s">
        <v>313</v>
      </c>
      <c r="D1784" s="5">
        <v>51</v>
      </c>
      <c r="E1784" s="5">
        <v>261</v>
      </c>
      <c r="F1784" s="6">
        <f t="shared" si="31"/>
        <v>7.6068899186849696E-3</v>
      </c>
      <c r="G1784" s="7">
        <v>26559</v>
      </c>
      <c r="H1784" s="5">
        <v>12434</v>
      </c>
      <c r="I1784" s="5">
        <v>14125</v>
      </c>
      <c r="J1784" s="3" t="s">
        <v>8043</v>
      </c>
      <c r="K1784" s="3" t="s">
        <v>5668</v>
      </c>
      <c r="L1784" s="3" t="s">
        <v>8044</v>
      </c>
      <c r="M1784" s="5" t="s">
        <v>8045</v>
      </c>
      <c r="N1784" s="5">
        <v>2616</v>
      </c>
      <c r="O1784" s="9" t="s">
        <v>2339</v>
      </c>
    </row>
    <row r="1785" spans="1:15" x14ac:dyDescent="0.2">
      <c r="A1785" s="3" t="s">
        <v>1517</v>
      </c>
      <c r="B1785" s="3">
        <v>21196</v>
      </c>
      <c r="C1785" s="4" t="s">
        <v>1700</v>
      </c>
      <c r="D1785" s="5">
        <v>8</v>
      </c>
      <c r="E1785" s="5">
        <v>60</v>
      </c>
      <c r="F1785" s="6">
        <f t="shared" si="31"/>
        <v>1.7487103261344759E-3</v>
      </c>
      <c r="G1785" s="7">
        <v>1570</v>
      </c>
      <c r="H1785" s="5">
        <v>726</v>
      </c>
      <c r="I1785" s="5">
        <v>844</v>
      </c>
      <c r="J1785" s="3" t="s">
        <v>8046</v>
      </c>
      <c r="K1785" s="3" t="s">
        <v>8047</v>
      </c>
      <c r="L1785" s="3" t="s">
        <v>8048</v>
      </c>
      <c r="M1785" s="5" t="s">
        <v>8049</v>
      </c>
      <c r="N1785" s="5">
        <v>1245</v>
      </c>
      <c r="O1785" s="9" t="s">
        <v>2339</v>
      </c>
    </row>
    <row r="1786" spans="1:15" x14ac:dyDescent="0.2">
      <c r="A1786" s="3" t="s">
        <v>1517</v>
      </c>
      <c r="B1786" s="3">
        <v>21197</v>
      </c>
      <c r="C1786" s="4" t="s">
        <v>1701</v>
      </c>
      <c r="D1786" s="5">
        <v>94</v>
      </c>
      <c r="E1786" s="5">
        <v>313</v>
      </c>
      <c r="F1786" s="6">
        <f t="shared" si="31"/>
        <v>9.1224388680015162E-3</v>
      </c>
      <c r="G1786" s="7">
        <v>80591</v>
      </c>
      <c r="H1786" s="5">
        <v>38448</v>
      </c>
      <c r="I1786" s="5">
        <v>42143</v>
      </c>
      <c r="J1786" s="3" t="s">
        <v>8050</v>
      </c>
      <c r="K1786" s="3" t="s">
        <v>8051</v>
      </c>
      <c r="L1786" s="3" t="s">
        <v>8052</v>
      </c>
      <c r="M1786" s="5" t="s">
        <v>8053</v>
      </c>
      <c r="N1786" s="5">
        <v>1142</v>
      </c>
      <c r="O1786" s="9" t="s">
        <v>2354</v>
      </c>
    </row>
    <row r="1787" spans="1:15" x14ac:dyDescent="0.2">
      <c r="A1787" s="3" t="s">
        <v>1517</v>
      </c>
      <c r="B1787" s="3">
        <v>21198</v>
      </c>
      <c r="C1787" s="4" t="s">
        <v>1702</v>
      </c>
      <c r="D1787" s="5">
        <v>4</v>
      </c>
      <c r="E1787" s="5">
        <v>205</v>
      </c>
      <c r="F1787" s="6">
        <f t="shared" si="31"/>
        <v>5.9747602809594588E-3</v>
      </c>
      <c r="G1787" s="7">
        <v>1312</v>
      </c>
      <c r="H1787" s="5">
        <v>628</v>
      </c>
      <c r="I1787" s="5">
        <v>684</v>
      </c>
      <c r="J1787" s="3" t="s">
        <v>1702</v>
      </c>
      <c r="K1787" s="3" t="s">
        <v>8054</v>
      </c>
      <c r="L1787" s="3" t="s">
        <v>8055</v>
      </c>
      <c r="M1787" s="5" t="s">
        <v>8056</v>
      </c>
      <c r="N1787" s="5">
        <v>1247</v>
      </c>
      <c r="O1787" s="9" t="s">
        <v>2339</v>
      </c>
    </row>
    <row r="1788" spans="1:15" x14ac:dyDescent="0.2">
      <c r="A1788" s="3" t="s">
        <v>1517</v>
      </c>
      <c r="B1788" s="3">
        <v>21199</v>
      </c>
      <c r="C1788" s="4" t="s">
        <v>1703</v>
      </c>
      <c r="D1788" s="5">
        <v>40</v>
      </c>
      <c r="E1788" s="5">
        <v>146</v>
      </c>
      <c r="F1788" s="6">
        <f t="shared" si="31"/>
        <v>4.2551951269272246E-3</v>
      </c>
      <c r="G1788" s="7">
        <v>42943</v>
      </c>
      <c r="H1788" s="5">
        <v>20679</v>
      </c>
      <c r="I1788" s="5">
        <v>22264</v>
      </c>
      <c r="J1788" s="3" t="s">
        <v>8057</v>
      </c>
      <c r="K1788" s="3" t="s">
        <v>8058</v>
      </c>
      <c r="L1788" s="3" t="s">
        <v>8059</v>
      </c>
      <c r="M1788" s="5" t="s">
        <v>8060</v>
      </c>
      <c r="N1788" s="5">
        <v>1914</v>
      </c>
      <c r="O1788" s="9" t="s">
        <v>2339</v>
      </c>
    </row>
    <row r="1789" spans="1:15" x14ac:dyDescent="0.2">
      <c r="A1789" s="3" t="s">
        <v>1517</v>
      </c>
      <c r="B1789" s="3">
        <v>21200</v>
      </c>
      <c r="C1789" s="4" t="s">
        <v>1704</v>
      </c>
      <c r="D1789" s="5">
        <v>26</v>
      </c>
      <c r="E1789" s="5">
        <v>60</v>
      </c>
      <c r="F1789" s="6">
        <f t="shared" si="31"/>
        <v>1.7487103261344759E-3</v>
      </c>
      <c r="G1789" s="7">
        <v>3443</v>
      </c>
      <c r="H1789" s="5">
        <v>1625</v>
      </c>
      <c r="I1789" s="5">
        <v>1818</v>
      </c>
      <c r="J1789" s="3" t="s">
        <v>8061</v>
      </c>
      <c r="K1789" s="3" t="s">
        <v>8062</v>
      </c>
      <c r="L1789" s="3" t="s">
        <v>6233</v>
      </c>
      <c r="M1789" s="5" t="s">
        <v>8063</v>
      </c>
      <c r="N1789" s="5">
        <v>2024</v>
      </c>
      <c r="O1789" s="9" t="s">
        <v>2339</v>
      </c>
    </row>
    <row r="1790" spans="1:15" x14ac:dyDescent="0.2">
      <c r="A1790" s="3" t="s">
        <v>1517</v>
      </c>
      <c r="B1790" s="3">
        <v>21201</v>
      </c>
      <c r="C1790" s="4" t="s">
        <v>1705</v>
      </c>
      <c r="D1790" s="5">
        <v>4</v>
      </c>
      <c r="E1790" s="5">
        <v>47</v>
      </c>
      <c r="F1790" s="6">
        <f t="shared" si="31"/>
        <v>1.3698230888053394E-3</v>
      </c>
      <c r="G1790" s="7">
        <v>3375</v>
      </c>
      <c r="H1790" s="5">
        <v>1568</v>
      </c>
      <c r="I1790" s="5">
        <v>1807</v>
      </c>
      <c r="J1790" s="3" t="s">
        <v>1705</v>
      </c>
      <c r="K1790" s="3" t="s">
        <v>8064</v>
      </c>
      <c r="L1790" s="3" t="s">
        <v>8065</v>
      </c>
      <c r="M1790" s="5" t="s">
        <v>8066</v>
      </c>
      <c r="N1790" s="5">
        <v>1360</v>
      </c>
      <c r="O1790" s="9" t="s">
        <v>2339</v>
      </c>
    </row>
    <row r="1791" spans="1:15" x14ac:dyDescent="0.2">
      <c r="A1791" s="3" t="s">
        <v>1517</v>
      </c>
      <c r="B1791" s="3">
        <v>21202</v>
      </c>
      <c r="C1791" s="4" t="s">
        <v>1706</v>
      </c>
      <c r="D1791" s="5">
        <v>20</v>
      </c>
      <c r="E1791" s="5">
        <v>78</v>
      </c>
      <c r="F1791" s="6">
        <f t="shared" si="31"/>
        <v>2.2733234239748186E-3</v>
      </c>
      <c r="G1791" s="7">
        <v>13025</v>
      </c>
      <c r="H1791" s="5">
        <v>6262</v>
      </c>
      <c r="I1791" s="5">
        <v>6763</v>
      </c>
      <c r="J1791" s="3" t="s">
        <v>8067</v>
      </c>
      <c r="K1791" s="3" t="s">
        <v>8068</v>
      </c>
      <c r="L1791" s="3" t="s">
        <v>8069</v>
      </c>
      <c r="M1791" s="5" t="s">
        <v>8070</v>
      </c>
      <c r="N1791" s="5">
        <v>1029</v>
      </c>
      <c r="O1791" s="9" t="s">
        <v>2339</v>
      </c>
    </row>
    <row r="1792" spans="1:15" x14ac:dyDescent="0.2">
      <c r="A1792" s="3" t="s">
        <v>1517</v>
      </c>
      <c r="B1792" s="3">
        <v>21203</v>
      </c>
      <c r="C1792" s="4" t="s">
        <v>1707</v>
      </c>
      <c r="D1792" s="5">
        <v>12</v>
      </c>
      <c r="E1792" s="5">
        <v>164</v>
      </c>
      <c r="F1792" s="6">
        <f t="shared" si="31"/>
        <v>4.7798082247675674E-3</v>
      </c>
      <c r="G1792" s="7">
        <v>7178</v>
      </c>
      <c r="H1792" s="5">
        <v>3407</v>
      </c>
      <c r="I1792" s="5">
        <v>3771</v>
      </c>
      <c r="J1792" s="3" t="s">
        <v>8071</v>
      </c>
      <c r="K1792" s="3" t="s">
        <v>8072</v>
      </c>
      <c r="L1792" s="3" t="s">
        <v>5796</v>
      </c>
      <c r="M1792" s="5" t="s">
        <v>8073</v>
      </c>
      <c r="N1792" s="5">
        <v>1904</v>
      </c>
      <c r="O1792" s="9" t="s">
        <v>2363</v>
      </c>
    </row>
    <row r="1793" spans="1:15" x14ac:dyDescent="0.2">
      <c r="A1793" s="3" t="s">
        <v>1517</v>
      </c>
      <c r="B1793" s="3">
        <v>21204</v>
      </c>
      <c r="C1793" s="4" t="s">
        <v>1708</v>
      </c>
      <c r="D1793" s="5">
        <v>16</v>
      </c>
      <c r="E1793" s="5">
        <v>30</v>
      </c>
      <c r="F1793" s="6">
        <f t="shared" si="31"/>
        <v>8.7435516306723794E-4</v>
      </c>
      <c r="G1793" s="7">
        <v>7926</v>
      </c>
      <c r="H1793" s="5">
        <v>3683</v>
      </c>
      <c r="I1793" s="5">
        <v>4243</v>
      </c>
      <c r="J1793" s="3" t="s">
        <v>1708</v>
      </c>
      <c r="K1793" s="3" t="s">
        <v>8074</v>
      </c>
      <c r="L1793" s="3" t="s">
        <v>8075</v>
      </c>
      <c r="M1793" s="5" t="s">
        <v>8076</v>
      </c>
      <c r="N1793" s="5">
        <v>1777</v>
      </c>
      <c r="O1793" s="9" t="s">
        <v>2363</v>
      </c>
    </row>
    <row r="1794" spans="1:15" x14ac:dyDescent="0.2">
      <c r="A1794" s="3" t="s">
        <v>1517</v>
      </c>
      <c r="B1794" s="3">
        <v>21205</v>
      </c>
      <c r="C1794" s="4" t="s">
        <v>1709</v>
      </c>
      <c r="D1794" s="5">
        <v>24</v>
      </c>
      <c r="E1794" s="5">
        <v>126</v>
      </c>
      <c r="F1794" s="6">
        <f t="shared" si="31"/>
        <v>3.6722916848823993E-3</v>
      </c>
      <c r="G1794" s="7">
        <v>26392</v>
      </c>
      <c r="H1794" s="5">
        <v>12709</v>
      </c>
      <c r="I1794" s="5">
        <v>13683</v>
      </c>
      <c r="J1794" s="3" t="s">
        <v>1709</v>
      </c>
      <c r="K1794" s="3" t="s">
        <v>8077</v>
      </c>
      <c r="L1794" s="3" t="s">
        <v>8078</v>
      </c>
      <c r="M1794" s="5" t="s">
        <v>8079</v>
      </c>
      <c r="N1794" s="5">
        <v>2122</v>
      </c>
      <c r="O1794" s="9" t="s">
        <v>2363</v>
      </c>
    </row>
    <row r="1795" spans="1:15" x14ac:dyDescent="0.2">
      <c r="A1795" s="3" t="s">
        <v>1517</v>
      </c>
      <c r="B1795" s="3">
        <v>21206</v>
      </c>
      <c r="C1795" s="4" t="s">
        <v>1710</v>
      </c>
      <c r="D1795" s="5">
        <v>33</v>
      </c>
      <c r="E1795" s="5">
        <v>248</v>
      </c>
      <c r="F1795" s="6">
        <f t="shared" si="31"/>
        <v>7.2280026813558336E-3</v>
      </c>
      <c r="G1795" s="7">
        <v>4647</v>
      </c>
      <c r="H1795" s="5">
        <v>2205</v>
      </c>
      <c r="I1795" s="5">
        <v>2442</v>
      </c>
      <c r="J1795" s="3" t="s">
        <v>1710</v>
      </c>
      <c r="K1795" s="3" t="s">
        <v>8080</v>
      </c>
      <c r="L1795" s="3" t="s">
        <v>8081</v>
      </c>
      <c r="M1795" s="5" t="s">
        <v>8082</v>
      </c>
      <c r="N1795" s="5">
        <v>1304</v>
      </c>
      <c r="O1795" s="9" t="s">
        <v>2339</v>
      </c>
    </row>
    <row r="1796" spans="1:15" x14ac:dyDescent="0.2">
      <c r="A1796" s="3" t="s">
        <v>1517</v>
      </c>
      <c r="B1796" s="3">
        <v>21207</v>
      </c>
      <c r="C1796" s="4" t="s">
        <v>1711</v>
      </c>
      <c r="D1796" s="5">
        <v>49</v>
      </c>
      <c r="E1796" s="5">
        <v>177</v>
      </c>
      <c r="F1796" s="6">
        <f t="shared" si="31"/>
        <v>5.1586954620967034E-3</v>
      </c>
      <c r="G1796" s="7">
        <v>57887</v>
      </c>
      <c r="H1796" s="5">
        <v>27151</v>
      </c>
      <c r="I1796" s="5">
        <v>30736</v>
      </c>
      <c r="J1796" s="3" t="s">
        <v>1711</v>
      </c>
      <c r="K1796" s="3" t="s">
        <v>8083</v>
      </c>
      <c r="L1796" s="3" t="s">
        <v>8084</v>
      </c>
      <c r="M1796" s="5" t="s">
        <v>8085</v>
      </c>
      <c r="N1796" s="5">
        <v>1825</v>
      </c>
      <c r="O1796" s="9" t="s">
        <v>2363</v>
      </c>
    </row>
    <row r="1797" spans="1:15" x14ac:dyDescent="0.2">
      <c r="A1797" s="3" t="s">
        <v>1517</v>
      </c>
      <c r="B1797" s="3">
        <v>21208</v>
      </c>
      <c r="C1797" s="4" t="s">
        <v>1712</v>
      </c>
      <c r="D1797" s="5">
        <v>97</v>
      </c>
      <c r="E1797" s="5">
        <v>489</v>
      </c>
      <c r="F1797" s="6">
        <f t="shared" si="31"/>
        <v>1.4251989157995979E-2</v>
      </c>
      <c r="G1797" s="7">
        <v>87361</v>
      </c>
      <c r="H1797" s="5">
        <v>41505</v>
      </c>
      <c r="I1797" s="5">
        <v>45856</v>
      </c>
      <c r="J1797" s="3" t="s">
        <v>1712</v>
      </c>
      <c r="K1797" s="3" t="s">
        <v>8086</v>
      </c>
      <c r="L1797" s="3" t="s">
        <v>8087</v>
      </c>
      <c r="M1797" s="5" t="s">
        <v>8088</v>
      </c>
      <c r="N1797" s="5">
        <v>2039</v>
      </c>
      <c r="O1797" s="9" t="s">
        <v>2349</v>
      </c>
    </row>
    <row r="1798" spans="1:15" x14ac:dyDescent="0.2">
      <c r="A1798" s="3" t="s">
        <v>1517</v>
      </c>
      <c r="B1798" s="3">
        <v>21209</v>
      </c>
      <c r="C1798" s="4" t="s">
        <v>1713</v>
      </c>
      <c r="D1798" s="5">
        <v>38</v>
      </c>
      <c r="E1798" s="5">
        <v>429</v>
      </c>
      <c r="F1798" s="6">
        <f t="shared" si="31"/>
        <v>1.2503278831861503E-2</v>
      </c>
      <c r="G1798" s="7">
        <v>8595</v>
      </c>
      <c r="H1798" s="5">
        <v>3985</v>
      </c>
      <c r="I1798" s="5">
        <v>4610</v>
      </c>
      <c r="J1798" s="3" t="s">
        <v>8089</v>
      </c>
      <c r="K1798" s="3" t="s">
        <v>8090</v>
      </c>
      <c r="L1798" s="3" t="s">
        <v>8091</v>
      </c>
      <c r="M1798" s="5" t="s">
        <v>8092</v>
      </c>
      <c r="N1798" s="5">
        <v>1547</v>
      </c>
      <c r="O1798" s="9" t="s">
        <v>2339</v>
      </c>
    </row>
    <row r="1799" spans="1:15" x14ac:dyDescent="0.2">
      <c r="A1799" s="3" t="s">
        <v>1517</v>
      </c>
      <c r="B1799" s="3">
        <v>21210</v>
      </c>
      <c r="C1799" s="4" t="s">
        <v>1714</v>
      </c>
      <c r="D1799" s="5">
        <v>4</v>
      </c>
      <c r="E1799" s="5">
        <v>20</v>
      </c>
      <c r="F1799" s="6">
        <f t="shared" si="31"/>
        <v>5.8290344204482529E-4</v>
      </c>
      <c r="G1799" s="7">
        <v>5675</v>
      </c>
      <c r="H1799" s="5">
        <v>2793</v>
      </c>
      <c r="I1799" s="5">
        <v>2882</v>
      </c>
      <c r="J1799" s="3" t="s">
        <v>8093</v>
      </c>
      <c r="K1799" s="3" t="s">
        <v>3506</v>
      </c>
      <c r="L1799" s="3" t="s">
        <v>8094</v>
      </c>
      <c r="M1799" s="3" t="s">
        <v>8095</v>
      </c>
      <c r="N1799" s="3">
        <v>662</v>
      </c>
      <c r="O1799" s="9" t="s">
        <v>2339</v>
      </c>
    </row>
    <row r="1800" spans="1:15" x14ac:dyDescent="0.2">
      <c r="A1800" s="3" t="s">
        <v>1517</v>
      </c>
      <c r="B1800" s="3">
        <v>21211</v>
      </c>
      <c r="C1800" s="4" t="s">
        <v>71</v>
      </c>
      <c r="D1800" s="5">
        <v>10</v>
      </c>
      <c r="E1800" s="5">
        <v>31</v>
      </c>
      <c r="F1800" s="6">
        <f t="shared" si="31"/>
        <v>9.035003351694792E-4</v>
      </c>
      <c r="G1800" s="7">
        <v>16752</v>
      </c>
      <c r="H1800" s="5">
        <v>7754</v>
      </c>
      <c r="I1800" s="5">
        <v>8998</v>
      </c>
      <c r="J1800" s="3" t="s">
        <v>71</v>
      </c>
      <c r="K1800" s="3" t="s">
        <v>8096</v>
      </c>
      <c r="L1800" s="3" t="s">
        <v>8097</v>
      </c>
      <c r="M1800" s="5" t="s">
        <v>8098</v>
      </c>
      <c r="N1800" s="5">
        <v>2300</v>
      </c>
      <c r="O1800" s="9" t="s">
        <v>2363</v>
      </c>
    </row>
    <row r="1801" spans="1:15" x14ac:dyDescent="0.2">
      <c r="A1801" s="3" t="s">
        <v>1517</v>
      </c>
      <c r="B1801" s="3">
        <v>21212</v>
      </c>
      <c r="C1801" s="4" t="s">
        <v>1715</v>
      </c>
      <c r="D1801" s="5">
        <v>49</v>
      </c>
      <c r="E1801" s="5">
        <v>267</v>
      </c>
      <c r="F1801" s="6">
        <f t="shared" si="31"/>
        <v>7.7817609512984172E-3</v>
      </c>
      <c r="G1801" s="7">
        <v>20717</v>
      </c>
      <c r="H1801" s="5">
        <v>9828</v>
      </c>
      <c r="I1801" s="5">
        <v>10889</v>
      </c>
      <c r="J1801" s="3" t="s">
        <v>8099</v>
      </c>
      <c r="K1801" s="3" t="s">
        <v>4842</v>
      </c>
      <c r="L1801" s="3" t="s">
        <v>8100</v>
      </c>
      <c r="M1801" s="5" t="s">
        <v>8101</v>
      </c>
      <c r="N1801" s="5">
        <v>1979</v>
      </c>
      <c r="O1801" s="9" t="s">
        <v>2339</v>
      </c>
    </row>
    <row r="1802" spans="1:15" x14ac:dyDescent="0.2">
      <c r="A1802" s="3" t="s">
        <v>1517</v>
      </c>
      <c r="B1802" s="3">
        <v>21213</v>
      </c>
      <c r="C1802" s="4" t="s">
        <v>1716</v>
      </c>
      <c r="D1802" s="5">
        <v>81</v>
      </c>
      <c r="E1802" s="5">
        <v>176</v>
      </c>
      <c r="F1802" s="6">
        <f t="shared" si="31"/>
        <v>5.1295502899944626E-3</v>
      </c>
      <c r="G1802" s="7">
        <v>11967</v>
      </c>
      <c r="H1802" s="5">
        <v>5774</v>
      </c>
      <c r="I1802" s="5">
        <v>6193</v>
      </c>
      <c r="J1802" s="3" t="s">
        <v>1716</v>
      </c>
      <c r="K1802" s="3" t="s">
        <v>8102</v>
      </c>
      <c r="L1802" s="3" t="s">
        <v>8002</v>
      </c>
      <c r="M1802" s="3" t="s">
        <v>8103</v>
      </c>
      <c r="N1802" s="3">
        <v>893</v>
      </c>
      <c r="O1802" s="9" t="s">
        <v>2339</v>
      </c>
    </row>
    <row r="1803" spans="1:15" x14ac:dyDescent="0.2">
      <c r="A1803" s="3" t="s">
        <v>1517</v>
      </c>
      <c r="B1803" s="3">
        <v>21214</v>
      </c>
      <c r="C1803" s="4" t="s">
        <v>1717</v>
      </c>
      <c r="D1803" s="5">
        <v>4</v>
      </c>
      <c r="E1803" s="5">
        <v>63</v>
      </c>
      <c r="F1803" s="6">
        <f t="shared" si="31"/>
        <v>1.8361458424411997E-3</v>
      </c>
      <c r="G1803" s="7">
        <v>18359</v>
      </c>
      <c r="H1803" s="5">
        <v>8781</v>
      </c>
      <c r="I1803" s="5">
        <v>9578</v>
      </c>
      <c r="J1803" s="3" t="s">
        <v>8104</v>
      </c>
      <c r="K1803" s="3" t="s">
        <v>8105</v>
      </c>
      <c r="L1803" s="3" t="s">
        <v>8106</v>
      </c>
      <c r="M1803" s="5" t="s">
        <v>8107</v>
      </c>
      <c r="N1803" s="5">
        <v>1137</v>
      </c>
      <c r="O1803" s="9" t="s">
        <v>2354</v>
      </c>
    </row>
    <row r="1804" spans="1:15" x14ac:dyDescent="0.2">
      <c r="A1804" s="3" t="s">
        <v>1517</v>
      </c>
      <c r="B1804" s="3">
        <v>21215</v>
      </c>
      <c r="C1804" s="4" t="s">
        <v>1718</v>
      </c>
      <c r="D1804" s="5">
        <v>5</v>
      </c>
      <c r="E1804" s="5">
        <v>37</v>
      </c>
      <c r="F1804" s="6">
        <f t="shared" si="31"/>
        <v>1.0783713677829268E-3</v>
      </c>
      <c r="G1804" s="7">
        <v>4539</v>
      </c>
      <c r="H1804" s="5">
        <v>2217</v>
      </c>
      <c r="I1804" s="5">
        <v>2322</v>
      </c>
      <c r="J1804" s="3" t="s">
        <v>1718</v>
      </c>
      <c r="K1804" s="3" t="s">
        <v>8108</v>
      </c>
      <c r="L1804" s="3" t="s">
        <v>8109</v>
      </c>
      <c r="M1804" s="5" t="s">
        <v>8110</v>
      </c>
      <c r="N1804" s="5">
        <v>1107</v>
      </c>
      <c r="O1804" s="9" t="s">
        <v>2363</v>
      </c>
    </row>
    <row r="1805" spans="1:15" x14ac:dyDescent="0.2">
      <c r="A1805" s="3" t="s">
        <v>1517</v>
      </c>
      <c r="B1805" s="3">
        <v>21216</v>
      </c>
      <c r="C1805" s="4" t="s">
        <v>1719</v>
      </c>
      <c r="D1805" s="5">
        <v>22</v>
      </c>
      <c r="E1805" s="5">
        <v>19</v>
      </c>
      <c r="F1805" s="6">
        <f t="shared" si="31"/>
        <v>5.5375826994258403E-4</v>
      </c>
      <c r="G1805" s="7">
        <v>2452</v>
      </c>
      <c r="H1805" s="5">
        <v>1138</v>
      </c>
      <c r="I1805" s="5">
        <v>1314</v>
      </c>
      <c r="J1805" s="3" t="s">
        <v>1719</v>
      </c>
      <c r="K1805" s="3" t="s">
        <v>8111</v>
      </c>
      <c r="L1805" s="3" t="s">
        <v>8112</v>
      </c>
      <c r="M1805" s="5" t="s">
        <v>8113</v>
      </c>
      <c r="N1805" s="5">
        <v>1013</v>
      </c>
      <c r="O1805" s="9" t="s">
        <v>2339</v>
      </c>
    </row>
    <row r="1806" spans="1:15" x14ac:dyDescent="0.2">
      <c r="A1806" s="3" t="s">
        <v>1517</v>
      </c>
      <c r="B1806" s="3">
        <v>21217</v>
      </c>
      <c r="C1806" s="4" t="s">
        <v>1720</v>
      </c>
      <c r="D1806" s="5">
        <v>53</v>
      </c>
      <c r="E1806" s="5">
        <v>269</v>
      </c>
      <c r="F1806" s="6">
        <f t="shared" si="31"/>
        <v>7.8400512955029006E-3</v>
      </c>
      <c r="G1806" s="7">
        <v>20335</v>
      </c>
      <c r="H1806" s="5">
        <v>9705</v>
      </c>
      <c r="I1806" s="5">
        <v>10630</v>
      </c>
      <c r="J1806" s="3" t="s">
        <v>1720</v>
      </c>
      <c r="K1806" s="3" t="s">
        <v>8114</v>
      </c>
      <c r="L1806" s="3" t="s">
        <v>8115</v>
      </c>
      <c r="M1806" s="5" t="s">
        <v>8116</v>
      </c>
      <c r="N1806" s="5">
        <v>2212</v>
      </c>
      <c r="O1806" s="9" t="s">
        <v>2339</v>
      </c>
    </row>
    <row r="1807" spans="1:15" x14ac:dyDescent="0.2">
      <c r="A1807" s="10" t="s">
        <v>1721</v>
      </c>
      <c r="B1807" s="10">
        <v>22001</v>
      </c>
      <c r="C1807" s="11" t="s">
        <v>1722</v>
      </c>
      <c r="D1807" s="12">
        <v>159</v>
      </c>
      <c r="E1807" s="12">
        <v>713</v>
      </c>
      <c r="F1807" s="13">
        <f>E1807/11699</f>
        <v>6.0945379947004018E-2</v>
      </c>
      <c r="G1807" s="14">
        <v>66841</v>
      </c>
      <c r="H1807" s="12">
        <v>32235</v>
      </c>
      <c r="I1807" s="12">
        <v>34606</v>
      </c>
      <c r="J1807" s="10" t="s">
        <v>8117</v>
      </c>
      <c r="K1807" s="10" t="s">
        <v>4025</v>
      </c>
      <c r="L1807" s="10" t="s">
        <v>8118</v>
      </c>
      <c r="M1807" s="12" t="s">
        <v>8119</v>
      </c>
      <c r="N1807" s="12">
        <v>2629</v>
      </c>
      <c r="O1807" s="15" t="s">
        <v>2339</v>
      </c>
    </row>
    <row r="1808" spans="1:15" x14ac:dyDescent="0.2">
      <c r="A1808" s="10" t="s">
        <v>1721</v>
      </c>
      <c r="B1808" s="10">
        <v>22002</v>
      </c>
      <c r="C1808" s="11" t="s">
        <v>1723</v>
      </c>
      <c r="D1808" s="12">
        <v>207</v>
      </c>
      <c r="E1808" s="12">
        <v>712</v>
      </c>
      <c r="F1808" s="13">
        <f t="shared" ref="F1808:F1824" si="32">E1808/11699</f>
        <v>6.0859902555773997E-2</v>
      </c>
      <c r="G1808" s="14">
        <v>27365</v>
      </c>
      <c r="H1808" s="12">
        <v>13293</v>
      </c>
      <c r="I1808" s="12">
        <v>14072</v>
      </c>
      <c r="J1808" s="10" t="s">
        <v>8120</v>
      </c>
      <c r="K1808" s="10" t="s">
        <v>8121</v>
      </c>
      <c r="L1808" s="10" t="s">
        <v>5632</v>
      </c>
      <c r="M1808" s="12" t="s">
        <v>8122</v>
      </c>
      <c r="N1808" s="12">
        <v>2337</v>
      </c>
      <c r="O1808" s="15" t="s">
        <v>2339</v>
      </c>
    </row>
    <row r="1809" spans="1:15" x14ac:dyDescent="0.2">
      <c r="A1809" s="10" t="s">
        <v>1721</v>
      </c>
      <c r="B1809" s="10">
        <v>22003</v>
      </c>
      <c r="C1809" s="11" t="s">
        <v>1724</v>
      </c>
      <c r="D1809" s="12">
        <v>88</v>
      </c>
      <c r="E1809" s="12">
        <v>732</v>
      </c>
      <c r="F1809" s="13">
        <f t="shared" si="32"/>
        <v>6.2569450380374397E-2</v>
      </c>
      <c r="G1809" s="14">
        <v>13142</v>
      </c>
      <c r="H1809" s="12">
        <v>6270</v>
      </c>
      <c r="I1809" s="12">
        <v>6872</v>
      </c>
      <c r="J1809" s="10" t="s">
        <v>1724</v>
      </c>
      <c r="K1809" s="10" t="s">
        <v>8123</v>
      </c>
      <c r="L1809" s="10" t="s">
        <v>8124</v>
      </c>
      <c r="M1809" s="10" t="s">
        <v>8125</v>
      </c>
      <c r="N1809" s="10">
        <v>990</v>
      </c>
      <c r="O1809" s="15" t="s">
        <v>2339</v>
      </c>
    </row>
    <row r="1810" spans="1:15" x14ac:dyDescent="0.2">
      <c r="A1810" s="10" t="s">
        <v>1721</v>
      </c>
      <c r="B1810" s="10">
        <v>22004</v>
      </c>
      <c r="C1810" s="11" t="s">
        <v>1725</v>
      </c>
      <c r="D1810" s="12">
        <v>243</v>
      </c>
      <c r="E1810" s="12">
        <v>1348</v>
      </c>
      <c r="F1810" s="13">
        <f t="shared" si="32"/>
        <v>0.1152235233780665</v>
      </c>
      <c r="G1810" s="14">
        <v>69075</v>
      </c>
      <c r="H1810" s="12">
        <v>32993</v>
      </c>
      <c r="I1810" s="12">
        <v>36082</v>
      </c>
      <c r="J1810" s="10" t="s">
        <v>8126</v>
      </c>
      <c r="K1810" s="10" t="s">
        <v>8127</v>
      </c>
      <c r="L1810" s="10" t="s">
        <v>8128</v>
      </c>
      <c r="M1810" s="12" t="s">
        <v>8129</v>
      </c>
      <c r="N1810" s="12">
        <v>2041</v>
      </c>
      <c r="O1810" s="15" t="s">
        <v>2339</v>
      </c>
    </row>
    <row r="1811" spans="1:15" x14ac:dyDescent="0.2">
      <c r="A1811" s="10" t="s">
        <v>1721</v>
      </c>
      <c r="B1811" s="10">
        <v>22005</v>
      </c>
      <c r="C1811" s="11" t="s">
        <v>1726</v>
      </c>
      <c r="D1811" s="12">
        <v>130</v>
      </c>
      <c r="E1811" s="12">
        <v>810</v>
      </c>
      <c r="F1811" s="13">
        <f t="shared" si="32"/>
        <v>6.923668689631593E-2</v>
      </c>
      <c r="G1811" s="14">
        <v>67121</v>
      </c>
      <c r="H1811" s="12">
        <v>33211</v>
      </c>
      <c r="I1811" s="12">
        <v>33910</v>
      </c>
      <c r="J1811" s="10" t="s">
        <v>1726</v>
      </c>
      <c r="K1811" s="10" t="s">
        <v>8130</v>
      </c>
      <c r="L1811" s="10" t="s">
        <v>8131</v>
      </c>
      <c r="M1811" s="12" t="s">
        <v>8132</v>
      </c>
      <c r="N1811" s="12">
        <v>1906</v>
      </c>
      <c r="O1811" s="15" t="s">
        <v>2339</v>
      </c>
    </row>
    <row r="1812" spans="1:15" x14ac:dyDescent="0.2">
      <c r="A1812" s="10" t="s">
        <v>1721</v>
      </c>
      <c r="B1812" s="10">
        <v>22006</v>
      </c>
      <c r="C1812" s="11" t="s">
        <v>1727</v>
      </c>
      <c r="D1812" s="12">
        <v>120</v>
      </c>
      <c r="E1812" s="12">
        <v>235</v>
      </c>
      <c r="F1812" s="13">
        <f t="shared" si="32"/>
        <v>2.0087186939054619E-2</v>
      </c>
      <c r="G1812" s="14">
        <v>212567</v>
      </c>
      <c r="H1812" s="12">
        <v>103032</v>
      </c>
      <c r="I1812" s="12">
        <v>109535</v>
      </c>
      <c r="J1812" s="10" t="s">
        <v>8133</v>
      </c>
      <c r="K1812" s="10" t="s">
        <v>8134</v>
      </c>
      <c r="L1812" s="10" t="s">
        <v>8135</v>
      </c>
      <c r="M1812" s="12" t="s">
        <v>8136</v>
      </c>
      <c r="N1812" s="12">
        <v>1816</v>
      </c>
      <c r="O1812" s="15" t="s">
        <v>2354</v>
      </c>
    </row>
    <row r="1813" spans="1:15" x14ac:dyDescent="0.2">
      <c r="A1813" s="10" t="s">
        <v>1721</v>
      </c>
      <c r="B1813" s="10">
        <v>22007</v>
      </c>
      <c r="C1813" s="11" t="s">
        <v>1728</v>
      </c>
      <c r="D1813" s="12">
        <v>139</v>
      </c>
      <c r="E1813" s="12">
        <v>300</v>
      </c>
      <c r="F1813" s="13">
        <f t="shared" si="32"/>
        <v>2.5643217369005898E-2</v>
      </c>
      <c r="G1813" s="14">
        <v>45141</v>
      </c>
      <c r="H1813" s="12">
        <v>21692</v>
      </c>
      <c r="I1813" s="12">
        <v>23449</v>
      </c>
      <c r="J1813" s="10" t="s">
        <v>1728</v>
      </c>
      <c r="K1813" s="10" t="s">
        <v>8137</v>
      </c>
      <c r="L1813" s="10" t="s">
        <v>8138</v>
      </c>
      <c r="M1813" s="12" t="s">
        <v>8139</v>
      </c>
      <c r="N1813" s="12">
        <v>1978</v>
      </c>
      <c r="O1813" s="15" t="s">
        <v>2363</v>
      </c>
    </row>
    <row r="1814" spans="1:15" x14ac:dyDescent="0.2">
      <c r="A1814" s="10" t="s">
        <v>1721</v>
      </c>
      <c r="B1814" s="10">
        <v>22008</v>
      </c>
      <c r="C1814" s="11" t="s">
        <v>1729</v>
      </c>
      <c r="D1814" s="12">
        <v>93</v>
      </c>
      <c r="E1814" s="12">
        <v>388</v>
      </c>
      <c r="F1814" s="13">
        <f t="shared" si="32"/>
        <v>3.3165227797247628E-2</v>
      </c>
      <c r="G1814" s="14">
        <v>36808</v>
      </c>
      <c r="H1814" s="12">
        <v>17345</v>
      </c>
      <c r="I1814" s="12">
        <v>19463</v>
      </c>
      <c r="J1814" s="10" t="s">
        <v>1729</v>
      </c>
      <c r="K1814" s="10" t="s">
        <v>3906</v>
      </c>
      <c r="L1814" s="10" t="s">
        <v>8140</v>
      </c>
      <c r="M1814" s="12" t="s">
        <v>8141</v>
      </c>
      <c r="N1814" s="12">
        <v>2276</v>
      </c>
      <c r="O1814" s="15" t="s">
        <v>2339</v>
      </c>
    </row>
    <row r="1815" spans="1:15" x14ac:dyDescent="0.2">
      <c r="A1815" s="10" t="s">
        <v>1721</v>
      </c>
      <c r="B1815" s="10">
        <v>22009</v>
      </c>
      <c r="C1815" s="11" t="s">
        <v>1730</v>
      </c>
      <c r="D1815" s="12">
        <v>150</v>
      </c>
      <c r="E1815" s="12">
        <v>1186</v>
      </c>
      <c r="F1815" s="13">
        <f t="shared" si="32"/>
        <v>0.10137618599880331</v>
      </c>
      <c r="G1815" s="14">
        <v>27343</v>
      </c>
      <c r="H1815" s="12">
        <v>13036</v>
      </c>
      <c r="I1815" s="12">
        <v>14307</v>
      </c>
      <c r="J1815" s="10" t="s">
        <v>8142</v>
      </c>
      <c r="K1815" s="10" t="s">
        <v>8143</v>
      </c>
      <c r="L1815" s="10" t="s">
        <v>8144</v>
      </c>
      <c r="M1815" s="10" t="s">
        <v>8145</v>
      </c>
      <c r="N1815" s="10">
        <v>756</v>
      </c>
      <c r="O1815" s="15" t="s">
        <v>2339</v>
      </c>
    </row>
    <row r="1816" spans="1:15" x14ac:dyDescent="0.2">
      <c r="A1816" s="10" t="s">
        <v>1721</v>
      </c>
      <c r="B1816" s="10">
        <v>22010</v>
      </c>
      <c r="C1816" s="11" t="s">
        <v>1731</v>
      </c>
      <c r="D1816" s="12">
        <v>106</v>
      </c>
      <c r="E1816" s="12">
        <v>728</v>
      </c>
      <c r="F1816" s="13">
        <f t="shared" si="32"/>
        <v>6.2227540815454313E-2</v>
      </c>
      <c r="G1816" s="14">
        <v>18794</v>
      </c>
      <c r="H1816" s="12">
        <v>8988</v>
      </c>
      <c r="I1816" s="12">
        <v>9806</v>
      </c>
      <c r="J1816" s="10" t="s">
        <v>8146</v>
      </c>
      <c r="K1816" s="10" t="s">
        <v>8147</v>
      </c>
      <c r="L1816" s="10" t="s">
        <v>8148</v>
      </c>
      <c r="M1816" s="12" t="s">
        <v>8149</v>
      </c>
      <c r="N1816" s="12">
        <v>1030</v>
      </c>
      <c r="O1816" s="15" t="s">
        <v>2339</v>
      </c>
    </row>
    <row r="1817" spans="1:15" x14ac:dyDescent="0.2">
      <c r="A1817" s="10" t="s">
        <v>1721</v>
      </c>
      <c r="B1817" s="10">
        <v>22011</v>
      </c>
      <c r="C1817" s="11" t="s">
        <v>1732</v>
      </c>
      <c r="D1817" s="12">
        <v>251</v>
      </c>
      <c r="E1817" s="12">
        <v>746</v>
      </c>
      <c r="F1817" s="13">
        <f t="shared" si="32"/>
        <v>6.3766133857594665E-2</v>
      </c>
      <c r="G1817" s="14">
        <v>231668</v>
      </c>
      <c r="H1817" s="12">
        <v>115483</v>
      </c>
      <c r="I1817" s="12">
        <v>116185</v>
      </c>
      <c r="J1817" s="10" t="s">
        <v>8150</v>
      </c>
      <c r="K1817" s="10" t="s">
        <v>8151</v>
      </c>
      <c r="L1817" s="10" t="s">
        <v>8152</v>
      </c>
      <c r="M1817" s="12" t="s">
        <v>8153</v>
      </c>
      <c r="N1817" s="12">
        <v>1859</v>
      </c>
      <c r="O1817" s="15" t="s">
        <v>2363</v>
      </c>
    </row>
    <row r="1818" spans="1:15" x14ac:dyDescent="0.2">
      <c r="A1818" s="10" t="s">
        <v>1721</v>
      </c>
      <c r="B1818" s="10">
        <v>22012</v>
      </c>
      <c r="C1818" s="11" t="s">
        <v>1733</v>
      </c>
      <c r="D1818" s="12">
        <v>104</v>
      </c>
      <c r="E1818" s="12">
        <v>323</v>
      </c>
      <c r="F1818" s="13">
        <f t="shared" si="32"/>
        <v>2.7609197367296352E-2</v>
      </c>
      <c r="G1818" s="14">
        <v>77404</v>
      </c>
      <c r="H1818" s="12">
        <v>37925</v>
      </c>
      <c r="I1818" s="12">
        <v>39479</v>
      </c>
      <c r="J1818" s="10" t="s">
        <v>1733</v>
      </c>
      <c r="K1818" s="10" t="s">
        <v>8154</v>
      </c>
      <c r="L1818" s="10" t="s">
        <v>8155</v>
      </c>
      <c r="M1818" s="12" t="s">
        <v>8156</v>
      </c>
      <c r="N1818" s="12">
        <v>1915</v>
      </c>
      <c r="O1818" s="15" t="s">
        <v>2363</v>
      </c>
    </row>
    <row r="1819" spans="1:15" x14ac:dyDescent="0.2">
      <c r="A1819" s="10" t="s">
        <v>1721</v>
      </c>
      <c r="B1819" s="10">
        <v>22013</v>
      </c>
      <c r="C1819" s="11" t="s">
        <v>1734</v>
      </c>
      <c r="D1819" s="12">
        <v>138</v>
      </c>
      <c r="E1819" s="12">
        <v>695</v>
      </c>
      <c r="F1819" s="13">
        <f t="shared" si="32"/>
        <v>5.9406786904863666E-2</v>
      </c>
      <c r="G1819" s="14">
        <v>19141</v>
      </c>
      <c r="H1819" s="12">
        <v>9352</v>
      </c>
      <c r="I1819" s="12">
        <v>9789</v>
      </c>
      <c r="J1819" s="10" t="s">
        <v>1734</v>
      </c>
      <c r="K1819" s="10" t="s">
        <v>8157</v>
      </c>
      <c r="L1819" s="10" t="s">
        <v>8158</v>
      </c>
      <c r="M1819" s="12" t="s">
        <v>8159</v>
      </c>
      <c r="N1819" s="12">
        <v>1320</v>
      </c>
      <c r="O1819" s="15" t="s">
        <v>2339</v>
      </c>
    </row>
    <row r="1820" spans="1:15" x14ac:dyDescent="0.2">
      <c r="A1820" s="10" t="s">
        <v>1721</v>
      </c>
      <c r="B1820" s="10">
        <v>22014</v>
      </c>
      <c r="C1820" s="11" t="s">
        <v>1721</v>
      </c>
      <c r="D1820" s="12">
        <v>272</v>
      </c>
      <c r="E1820" s="12">
        <v>684</v>
      </c>
      <c r="F1820" s="13">
        <f t="shared" si="32"/>
        <v>5.8466535601333448E-2</v>
      </c>
      <c r="G1820" s="14">
        <v>1049777</v>
      </c>
      <c r="H1820" s="12">
        <v>514589</v>
      </c>
      <c r="I1820" s="12">
        <v>535188</v>
      </c>
      <c r="J1820" s="10" t="s">
        <v>8160</v>
      </c>
      <c r="K1820" s="10" t="s">
        <v>8161</v>
      </c>
      <c r="L1820" s="10" t="s">
        <v>8162</v>
      </c>
      <c r="M1820" s="12" t="s">
        <v>8163</v>
      </c>
      <c r="N1820" s="12">
        <v>1824</v>
      </c>
      <c r="O1820" s="15" t="s">
        <v>2335</v>
      </c>
    </row>
    <row r="1821" spans="1:15" x14ac:dyDescent="0.2">
      <c r="A1821" s="10" t="s">
        <v>1721</v>
      </c>
      <c r="B1821" s="10">
        <v>22015</v>
      </c>
      <c r="C1821" s="11" t="s">
        <v>1735</v>
      </c>
      <c r="D1821" s="12">
        <v>67</v>
      </c>
      <c r="E1821" s="12">
        <v>277</v>
      </c>
      <c r="F1821" s="13">
        <f t="shared" si="32"/>
        <v>2.3677237370715445E-2</v>
      </c>
      <c r="G1821" s="14">
        <v>8359</v>
      </c>
      <c r="H1821" s="12">
        <v>3875</v>
      </c>
      <c r="I1821" s="12">
        <v>4484</v>
      </c>
      <c r="J1821" s="10" t="s">
        <v>1735</v>
      </c>
      <c r="K1821" s="10" t="s">
        <v>8164</v>
      </c>
      <c r="L1821" s="10" t="s">
        <v>8165</v>
      </c>
      <c r="M1821" s="12" t="s">
        <v>8166</v>
      </c>
      <c r="N1821" s="12">
        <v>2429</v>
      </c>
      <c r="O1821" s="15" t="s">
        <v>2339</v>
      </c>
    </row>
    <row r="1822" spans="1:15" x14ac:dyDescent="0.2">
      <c r="A1822" s="10" t="s">
        <v>1721</v>
      </c>
      <c r="B1822" s="10">
        <v>22016</v>
      </c>
      <c r="C1822" s="11" t="s">
        <v>303</v>
      </c>
      <c r="D1822" s="12">
        <v>237</v>
      </c>
      <c r="E1822" s="12">
        <v>771</v>
      </c>
      <c r="F1822" s="13">
        <f t="shared" si="32"/>
        <v>6.5903068638345164E-2</v>
      </c>
      <c r="G1822" s="14">
        <v>297804</v>
      </c>
      <c r="H1822" s="12">
        <v>145350</v>
      </c>
      <c r="I1822" s="12">
        <v>152454</v>
      </c>
      <c r="J1822" s="10" t="s">
        <v>6270</v>
      </c>
      <c r="K1822" s="10" t="s">
        <v>8167</v>
      </c>
      <c r="L1822" s="10" t="s">
        <v>8168</v>
      </c>
      <c r="M1822" s="12" t="s">
        <v>8169</v>
      </c>
      <c r="N1822" s="12">
        <v>1917</v>
      </c>
      <c r="O1822" s="15" t="s">
        <v>2335</v>
      </c>
    </row>
    <row r="1823" spans="1:15" x14ac:dyDescent="0.2">
      <c r="A1823" s="10" t="s">
        <v>1721</v>
      </c>
      <c r="B1823" s="10">
        <v>22017</v>
      </c>
      <c r="C1823" s="11" t="s">
        <v>1736</v>
      </c>
      <c r="D1823" s="12">
        <v>102</v>
      </c>
      <c r="E1823" s="12">
        <v>370</v>
      </c>
      <c r="F1823" s="13">
        <f t="shared" si="32"/>
        <v>3.1626634755107276E-2</v>
      </c>
      <c r="G1823" s="14">
        <v>72201</v>
      </c>
      <c r="H1823" s="12">
        <v>35023</v>
      </c>
      <c r="I1823" s="12">
        <v>37178</v>
      </c>
      <c r="J1823" s="10" t="s">
        <v>1736</v>
      </c>
      <c r="K1823" s="10" t="s">
        <v>8170</v>
      </c>
      <c r="L1823" s="10" t="s">
        <v>8171</v>
      </c>
      <c r="M1823" s="12" t="s">
        <v>8172</v>
      </c>
      <c r="N1823" s="12">
        <v>1870</v>
      </c>
      <c r="O1823" s="15" t="s">
        <v>2349</v>
      </c>
    </row>
    <row r="1824" spans="1:15" x14ac:dyDescent="0.2">
      <c r="A1824" s="10" t="s">
        <v>1721</v>
      </c>
      <c r="B1824" s="10">
        <v>22018</v>
      </c>
      <c r="C1824" s="11" t="s">
        <v>614</v>
      </c>
      <c r="D1824" s="12">
        <v>111</v>
      </c>
      <c r="E1824" s="12">
        <v>681</v>
      </c>
      <c r="F1824" s="13">
        <f t="shared" si="32"/>
        <v>5.8210103427643385E-2</v>
      </c>
      <c r="G1824" s="14">
        <v>27916</v>
      </c>
      <c r="H1824" s="12">
        <v>13128</v>
      </c>
      <c r="I1824" s="12">
        <v>14788</v>
      </c>
      <c r="J1824" s="10" t="s">
        <v>614</v>
      </c>
      <c r="K1824" s="10" t="s">
        <v>8173</v>
      </c>
      <c r="L1824" s="10" t="s">
        <v>8174</v>
      </c>
      <c r="M1824" s="12" t="s">
        <v>8175</v>
      </c>
      <c r="N1824" s="12">
        <v>1561</v>
      </c>
      <c r="O1824" s="15" t="s">
        <v>2339</v>
      </c>
    </row>
    <row r="1825" spans="1:15" x14ac:dyDescent="0.2">
      <c r="A1825" s="3" t="s">
        <v>1737</v>
      </c>
      <c r="B1825" s="3">
        <v>23001</v>
      </c>
      <c r="C1825" s="4" t="s">
        <v>1738</v>
      </c>
      <c r="D1825" s="5">
        <v>122</v>
      </c>
      <c r="E1825" s="5">
        <v>647.33000000000004</v>
      </c>
      <c r="F1825" s="6">
        <f>E1825/44783</f>
        <v>1.4454815443360204E-2</v>
      </c>
      <c r="G1825" s="7">
        <v>88626</v>
      </c>
      <c r="H1825" s="5">
        <v>44415</v>
      </c>
      <c r="I1825" s="5">
        <v>44211</v>
      </c>
      <c r="J1825" s="3" t="s">
        <v>1738</v>
      </c>
      <c r="K1825" s="3" t="s">
        <v>8176</v>
      </c>
      <c r="L1825" s="3" t="s">
        <v>8177</v>
      </c>
      <c r="M1825" s="3" t="s">
        <v>8178</v>
      </c>
      <c r="N1825" s="3">
        <v>1</v>
      </c>
      <c r="O1825" s="9" t="s">
        <v>2354</v>
      </c>
    </row>
    <row r="1826" spans="1:15" x14ac:dyDescent="0.2">
      <c r="A1826" s="3" t="s">
        <v>1737</v>
      </c>
      <c r="B1826" s="3">
        <v>23002</v>
      </c>
      <c r="C1826" s="4" t="s">
        <v>1739</v>
      </c>
      <c r="D1826" s="5">
        <v>216</v>
      </c>
      <c r="E1826" s="5">
        <v>13806</v>
      </c>
      <c r="F1826" s="6">
        <f t="shared" ref="F1826:F1835" si="33">E1826/44783</f>
        <v>0.30828662662170914</v>
      </c>
      <c r="G1826" s="7">
        <v>83990</v>
      </c>
      <c r="H1826" s="5">
        <v>41954</v>
      </c>
      <c r="I1826" s="5">
        <v>42036</v>
      </c>
      <c r="J1826" s="3" t="s">
        <v>1739</v>
      </c>
      <c r="K1826" s="3" t="s">
        <v>8179</v>
      </c>
      <c r="L1826" s="3" t="s">
        <v>8180</v>
      </c>
      <c r="M1826" s="3" t="s">
        <v>8181</v>
      </c>
      <c r="N1826" s="3">
        <v>20</v>
      </c>
      <c r="O1826" s="9" t="s">
        <v>2349</v>
      </c>
    </row>
    <row r="1827" spans="1:15" x14ac:dyDescent="0.2">
      <c r="A1827" s="3" t="s">
        <v>1737</v>
      </c>
      <c r="B1827" s="3">
        <v>23003</v>
      </c>
      <c r="C1827" s="4" t="s">
        <v>1740</v>
      </c>
      <c r="D1827" s="5">
        <v>104</v>
      </c>
      <c r="E1827" s="5">
        <v>1100</v>
      </c>
      <c r="F1827" s="6">
        <f t="shared" si="33"/>
        <v>2.456289216890338E-2</v>
      </c>
      <c r="G1827" s="7">
        <v>22686</v>
      </c>
      <c r="H1827" s="5">
        <v>11542</v>
      </c>
      <c r="I1827" s="5">
        <v>11144</v>
      </c>
      <c r="J1827" s="3" t="s">
        <v>1740</v>
      </c>
      <c r="K1827" s="3" t="s">
        <v>8182</v>
      </c>
      <c r="L1827" s="3" t="s">
        <v>8183</v>
      </c>
      <c r="M1827" s="3" t="s">
        <v>8184</v>
      </c>
      <c r="N1827" s="3">
        <v>1</v>
      </c>
      <c r="O1827" s="9" t="s">
        <v>2363</v>
      </c>
    </row>
    <row r="1828" spans="1:15" x14ac:dyDescent="0.2">
      <c r="A1828" s="3" t="s">
        <v>1737</v>
      </c>
      <c r="B1828" s="3">
        <v>23004</v>
      </c>
      <c r="C1828" s="4" t="s">
        <v>1741</v>
      </c>
      <c r="D1828" s="5">
        <v>727</v>
      </c>
      <c r="E1828" s="5">
        <v>18760</v>
      </c>
      <c r="F1828" s="6">
        <f t="shared" si="33"/>
        <v>0.41890896098966124</v>
      </c>
      <c r="G1828" s="7">
        <v>233648</v>
      </c>
      <c r="H1828" s="5">
        <v>115096</v>
      </c>
      <c r="I1828" s="5">
        <v>118552</v>
      </c>
      <c r="J1828" s="3" t="s">
        <v>8185</v>
      </c>
      <c r="K1828" s="3" t="s">
        <v>8186</v>
      </c>
      <c r="L1828" s="3" t="s">
        <v>8187</v>
      </c>
      <c r="M1828" s="3" t="s">
        <v>8188</v>
      </c>
      <c r="N1828" s="3">
        <v>10</v>
      </c>
      <c r="O1828" s="9" t="s">
        <v>2335</v>
      </c>
    </row>
    <row r="1829" spans="1:15" x14ac:dyDescent="0.2">
      <c r="A1829" s="3" t="s">
        <v>1737</v>
      </c>
      <c r="B1829" s="3">
        <v>23005</v>
      </c>
      <c r="C1829" s="4" t="s">
        <v>276</v>
      </c>
      <c r="D1829" s="5">
        <v>295</v>
      </c>
      <c r="E1829" s="5">
        <v>1664</v>
      </c>
      <c r="F1829" s="6">
        <f t="shared" si="33"/>
        <v>3.715695688095929E-2</v>
      </c>
      <c r="G1829" s="7">
        <v>911503</v>
      </c>
      <c r="H1829" s="5">
        <v>459325</v>
      </c>
      <c r="I1829" s="5">
        <v>452178</v>
      </c>
      <c r="J1829" s="3" t="s">
        <v>8189</v>
      </c>
      <c r="K1829" s="3" t="s">
        <v>8190</v>
      </c>
      <c r="L1829" s="3" t="s">
        <v>8191</v>
      </c>
      <c r="M1829" s="3" t="s">
        <v>8192</v>
      </c>
      <c r="N1829" s="3">
        <v>10</v>
      </c>
      <c r="O1829" s="9" t="s">
        <v>2335</v>
      </c>
    </row>
    <row r="1830" spans="1:15" x14ac:dyDescent="0.2">
      <c r="A1830" s="3" t="s">
        <v>1737</v>
      </c>
      <c r="B1830" s="3">
        <v>23006</v>
      </c>
      <c r="C1830" s="4" t="s">
        <v>1742</v>
      </c>
      <c r="D1830" s="5">
        <v>129</v>
      </c>
      <c r="E1830" s="5">
        <v>6739</v>
      </c>
      <c r="F1830" s="6">
        <f t="shared" si="33"/>
        <v>0.15048120938749079</v>
      </c>
      <c r="G1830" s="7">
        <v>39165</v>
      </c>
      <c r="H1830" s="5">
        <v>19855</v>
      </c>
      <c r="I1830" s="5">
        <v>19310</v>
      </c>
      <c r="J1830" s="3" t="s">
        <v>1742</v>
      </c>
      <c r="K1830" s="3" t="s">
        <v>3247</v>
      </c>
      <c r="L1830" s="3" t="s">
        <v>8193</v>
      </c>
      <c r="M1830" s="3" t="s">
        <v>8194</v>
      </c>
      <c r="N1830" s="3">
        <v>70</v>
      </c>
      <c r="O1830" s="9" t="s">
        <v>2339</v>
      </c>
    </row>
    <row r="1831" spans="1:15" x14ac:dyDescent="0.2">
      <c r="A1831" s="3" t="s">
        <v>1737</v>
      </c>
      <c r="B1831" s="3">
        <v>23007</v>
      </c>
      <c r="C1831" s="4" t="s">
        <v>806</v>
      </c>
      <c r="D1831" s="5">
        <v>82</v>
      </c>
      <c r="E1831" s="5">
        <v>3881</v>
      </c>
      <c r="F1831" s="6">
        <f t="shared" si="33"/>
        <v>8.6662349552285467E-2</v>
      </c>
      <c r="G1831" s="7">
        <v>29171</v>
      </c>
      <c r="H1831" s="5">
        <v>14844</v>
      </c>
      <c r="I1831" s="5">
        <v>14327</v>
      </c>
      <c r="J1831" s="3" t="s">
        <v>8195</v>
      </c>
      <c r="K1831" s="3" t="s">
        <v>8196</v>
      </c>
      <c r="L1831" s="3" t="s">
        <v>8197</v>
      </c>
      <c r="M1831" s="3" t="s">
        <v>8198</v>
      </c>
      <c r="N1831" s="3">
        <v>20</v>
      </c>
      <c r="O1831" s="9" t="s">
        <v>2339</v>
      </c>
    </row>
    <row r="1832" spans="1:15" x14ac:dyDescent="0.2">
      <c r="A1832" s="3" t="s">
        <v>1737</v>
      </c>
      <c r="B1832" s="3">
        <v>23008</v>
      </c>
      <c r="C1832" s="4" t="s">
        <v>1743</v>
      </c>
      <c r="D1832" s="5">
        <v>148</v>
      </c>
      <c r="E1832" s="5">
        <v>2204.73</v>
      </c>
      <c r="F1832" s="6">
        <f t="shared" si="33"/>
        <v>4.9231404774133042E-2</v>
      </c>
      <c r="G1832" s="7">
        <v>333800</v>
      </c>
      <c r="H1832" s="5">
        <v>170476</v>
      </c>
      <c r="I1832" s="5">
        <v>163324</v>
      </c>
      <c r="J1832" s="3" t="s">
        <v>8199</v>
      </c>
      <c r="K1832" s="3" t="s">
        <v>8200</v>
      </c>
      <c r="L1832" s="3" t="s">
        <v>8201</v>
      </c>
      <c r="M1832" s="3" t="s">
        <v>8202</v>
      </c>
      <c r="N1832" s="3">
        <v>10</v>
      </c>
      <c r="O1832" s="9" t="s">
        <v>2335</v>
      </c>
    </row>
    <row r="1833" spans="1:15" x14ac:dyDescent="0.2">
      <c r="A1833" s="3" t="s">
        <v>1737</v>
      </c>
      <c r="B1833" s="3">
        <v>23009</v>
      </c>
      <c r="C1833" s="4" t="s">
        <v>1744</v>
      </c>
      <c r="D1833" s="5">
        <v>170</v>
      </c>
      <c r="E1833" s="5">
        <v>2040.94</v>
      </c>
      <c r="F1833" s="6">
        <f t="shared" si="33"/>
        <v>4.5573990130183331E-2</v>
      </c>
      <c r="G1833" s="7">
        <v>46721</v>
      </c>
      <c r="H1833" s="5">
        <v>24390</v>
      </c>
      <c r="I1833" s="5">
        <v>22331</v>
      </c>
      <c r="J1833" s="3" t="s">
        <v>1744</v>
      </c>
      <c r="K1833" s="3" t="s">
        <v>8203</v>
      </c>
      <c r="L1833" s="3" t="s">
        <v>8204</v>
      </c>
      <c r="M1833" s="3" t="s">
        <v>8205</v>
      </c>
      <c r="N1833" s="3">
        <v>10</v>
      </c>
      <c r="O1833" s="9" t="s">
        <v>2354</v>
      </c>
    </row>
    <row r="1834" spans="1:15" x14ac:dyDescent="0.2">
      <c r="A1834" s="3" t="s">
        <v>1737</v>
      </c>
      <c r="B1834" s="3">
        <v>23010</v>
      </c>
      <c r="C1834" s="4" t="s">
        <v>1745</v>
      </c>
      <c r="D1834" s="5">
        <v>83</v>
      </c>
      <c r="E1834" s="5">
        <v>7161.1</v>
      </c>
      <c r="F1834" s="6">
        <f t="shared" si="33"/>
        <v>0.15990666100975817</v>
      </c>
      <c r="G1834" s="7">
        <v>41754</v>
      </c>
      <c r="H1834" s="5">
        <v>21051</v>
      </c>
      <c r="I1834" s="5">
        <v>20703</v>
      </c>
      <c r="J1834" s="3" t="s">
        <v>1745</v>
      </c>
      <c r="K1834" s="3" t="s">
        <v>8206</v>
      </c>
      <c r="L1834" s="3" t="s">
        <v>8207</v>
      </c>
      <c r="M1834" s="3" t="s">
        <v>8208</v>
      </c>
      <c r="N1834" s="3">
        <v>20</v>
      </c>
      <c r="O1834" s="9" t="s">
        <v>2349</v>
      </c>
    </row>
    <row r="1835" spans="1:15" x14ac:dyDescent="0.2">
      <c r="A1835" s="3" t="s">
        <v>1737</v>
      </c>
      <c r="B1835" s="3">
        <v>23011</v>
      </c>
      <c r="C1835" s="4" t="s">
        <v>1746</v>
      </c>
      <c r="D1835" s="5">
        <v>3</v>
      </c>
      <c r="E1835" s="5">
        <v>1043.92</v>
      </c>
      <c r="F1835" s="6">
        <f t="shared" si="33"/>
        <v>2.3310631266328742E-2</v>
      </c>
      <c r="G1835" s="7">
        <v>26921</v>
      </c>
      <c r="H1835" s="5">
        <v>13831</v>
      </c>
      <c r="I1835" s="5">
        <v>13090</v>
      </c>
      <c r="J1835" s="3" t="s">
        <v>1746</v>
      </c>
      <c r="K1835" s="3" t="s">
        <v>10364</v>
      </c>
      <c r="L1835" s="3" t="s">
        <v>10365</v>
      </c>
      <c r="M1835" s="3" t="s">
        <v>10366</v>
      </c>
      <c r="N1835" s="3">
        <v>6</v>
      </c>
      <c r="O1835" s="9" t="s">
        <v>2349</v>
      </c>
    </row>
    <row r="1836" spans="1:15" x14ac:dyDescent="0.2">
      <c r="A1836" s="10" t="s">
        <v>1747</v>
      </c>
      <c r="B1836" s="10">
        <v>24001</v>
      </c>
      <c r="C1836" s="11" t="s">
        <v>1748</v>
      </c>
      <c r="D1836" s="12">
        <v>85</v>
      </c>
      <c r="E1836" s="12">
        <v>775</v>
      </c>
      <c r="F1836" s="13">
        <f>E1836/61133</f>
        <v>1.2677277411545319E-2</v>
      </c>
      <c r="G1836" s="14">
        <v>18974</v>
      </c>
      <c r="H1836" s="12">
        <v>8945</v>
      </c>
      <c r="I1836" s="12">
        <v>10029</v>
      </c>
      <c r="J1836" s="10" t="s">
        <v>8209</v>
      </c>
      <c r="K1836" s="10" t="s">
        <v>8210</v>
      </c>
      <c r="L1836" s="10" t="s">
        <v>8211</v>
      </c>
      <c r="M1836" s="12" t="s">
        <v>8212</v>
      </c>
      <c r="N1836" s="12">
        <v>1851</v>
      </c>
      <c r="O1836" s="15" t="s">
        <v>2339</v>
      </c>
    </row>
    <row r="1837" spans="1:15" x14ac:dyDescent="0.2">
      <c r="A1837" s="10" t="s">
        <v>1747</v>
      </c>
      <c r="B1837" s="10">
        <v>24002</v>
      </c>
      <c r="C1837" s="11" t="s">
        <v>1749</v>
      </c>
      <c r="D1837" s="12">
        <v>45</v>
      </c>
      <c r="E1837" s="12">
        <v>586</v>
      </c>
      <c r="F1837" s="13">
        <f t="shared" ref="F1837:F1893" si="34">E1837/61133</f>
        <v>9.5856575008587842E-3</v>
      </c>
      <c r="G1837" s="14">
        <v>7785</v>
      </c>
      <c r="H1837" s="12">
        <v>3787</v>
      </c>
      <c r="I1837" s="12">
        <v>3998</v>
      </c>
      <c r="J1837" s="10" t="s">
        <v>1749</v>
      </c>
      <c r="K1837" s="10" t="s">
        <v>8213</v>
      </c>
      <c r="L1837" s="10" t="s">
        <v>8214</v>
      </c>
      <c r="M1837" s="12" t="s">
        <v>8215</v>
      </c>
      <c r="N1837" s="12">
        <v>1297</v>
      </c>
      <c r="O1837" s="15" t="s">
        <v>2339</v>
      </c>
    </row>
    <row r="1838" spans="1:15" x14ac:dyDescent="0.2">
      <c r="A1838" s="10" t="s">
        <v>1747</v>
      </c>
      <c r="B1838" s="10">
        <v>24003</v>
      </c>
      <c r="C1838" s="11" t="s">
        <v>1750</v>
      </c>
      <c r="D1838" s="12">
        <v>173</v>
      </c>
      <c r="E1838" s="12">
        <v>794</v>
      </c>
      <c r="F1838" s="13">
        <f t="shared" si="34"/>
        <v>1.2988075180344495E-2</v>
      </c>
      <c r="G1838" s="14">
        <v>48359</v>
      </c>
      <c r="H1838" s="12">
        <v>24013</v>
      </c>
      <c r="I1838" s="12">
        <v>24346</v>
      </c>
      <c r="J1838" s="10" t="s">
        <v>1750</v>
      </c>
      <c r="K1838" s="10" t="s">
        <v>8216</v>
      </c>
      <c r="L1838" s="10" t="s">
        <v>8217</v>
      </c>
      <c r="M1838" s="10" t="s">
        <v>8218</v>
      </c>
      <c r="N1838" s="10">
        <v>80</v>
      </c>
      <c r="O1838" s="15" t="s">
        <v>2339</v>
      </c>
    </row>
    <row r="1839" spans="1:15" x14ac:dyDescent="0.2">
      <c r="A1839" s="10" t="s">
        <v>1747</v>
      </c>
      <c r="B1839" s="10">
        <v>24004</v>
      </c>
      <c r="C1839" s="11" t="s">
        <v>1751</v>
      </c>
      <c r="D1839" s="12">
        <v>53</v>
      </c>
      <c r="E1839" s="12">
        <v>623</v>
      </c>
      <c r="F1839" s="13">
        <f t="shared" si="34"/>
        <v>1.0190895261151914E-2</v>
      </c>
      <c r="G1839" s="14">
        <v>4013</v>
      </c>
      <c r="H1839" s="12">
        <v>1997</v>
      </c>
      <c r="I1839" s="12">
        <v>2016</v>
      </c>
      <c r="J1839" s="10" t="s">
        <v>8219</v>
      </c>
      <c r="K1839" s="10" t="s">
        <v>8220</v>
      </c>
      <c r="L1839" s="10" t="s">
        <v>8221</v>
      </c>
      <c r="M1839" s="12" t="s">
        <v>8222</v>
      </c>
      <c r="N1839" s="12">
        <v>1627</v>
      </c>
      <c r="O1839" s="15" t="s">
        <v>2339</v>
      </c>
    </row>
    <row r="1840" spans="1:15" x14ac:dyDescent="0.2">
      <c r="A1840" s="10" t="s">
        <v>1747</v>
      </c>
      <c r="B1840" s="10">
        <v>24005</v>
      </c>
      <c r="C1840" s="11" t="s">
        <v>1752</v>
      </c>
      <c r="D1840" s="12">
        <v>31</v>
      </c>
      <c r="E1840" s="12">
        <v>391</v>
      </c>
      <c r="F1840" s="13">
        <f t="shared" si="34"/>
        <v>6.3958909263409289E-3</v>
      </c>
      <c r="G1840" s="14">
        <v>18317</v>
      </c>
      <c r="H1840" s="12">
        <v>8735</v>
      </c>
      <c r="I1840" s="12">
        <v>9582</v>
      </c>
      <c r="J1840" s="10" t="s">
        <v>1752</v>
      </c>
      <c r="K1840" s="10" t="s">
        <v>8223</v>
      </c>
      <c r="L1840" s="10" t="s">
        <v>8224</v>
      </c>
      <c r="M1840" s="12" t="s">
        <v>8225</v>
      </c>
      <c r="N1840" s="12">
        <v>1201</v>
      </c>
      <c r="O1840" s="15" t="s">
        <v>2354</v>
      </c>
    </row>
    <row r="1841" spans="1:15" x14ac:dyDescent="0.2">
      <c r="A1841" s="10" t="s">
        <v>1747</v>
      </c>
      <c r="B1841" s="10">
        <v>24006</v>
      </c>
      <c r="C1841" s="11" t="s">
        <v>1753</v>
      </c>
      <c r="D1841" s="12">
        <v>121</v>
      </c>
      <c r="E1841" s="12">
        <v>1945</v>
      </c>
      <c r="F1841" s="13">
        <f t="shared" si="34"/>
        <v>3.1815876858652448E-2</v>
      </c>
      <c r="G1841" s="14">
        <v>9579</v>
      </c>
      <c r="H1841" s="12">
        <v>4890</v>
      </c>
      <c r="I1841" s="12">
        <v>4689</v>
      </c>
      <c r="J1841" s="10" t="s">
        <v>8226</v>
      </c>
      <c r="K1841" s="10" t="s">
        <v>8227</v>
      </c>
      <c r="L1841" s="10" t="s">
        <v>2504</v>
      </c>
      <c r="M1841" s="12" t="s">
        <v>8228</v>
      </c>
      <c r="N1841" s="12">
        <v>2728</v>
      </c>
      <c r="O1841" s="15" t="s">
        <v>2339</v>
      </c>
    </row>
    <row r="1842" spans="1:15" x14ac:dyDescent="0.2">
      <c r="A1842" s="10" t="s">
        <v>1747</v>
      </c>
      <c r="B1842" s="10">
        <v>24007</v>
      </c>
      <c r="C1842" s="11" t="s">
        <v>1754</v>
      </c>
      <c r="D1842" s="12">
        <v>69</v>
      </c>
      <c r="E1842" s="12">
        <v>1169</v>
      </c>
      <c r="F1842" s="13">
        <f t="shared" si="34"/>
        <v>1.9122241669801907E-2</v>
      </c>
      <c r="G1842" s="14">
        <v>19840</v>
      </c>
      <c r="H1842" s="12">
        <v>9676</v>
      </c>
      <c r="I1842" s="12">
        <v>10164</v>
      </c>
      <c r="J1842" s="10" t="s">
        <v>1754</v>
      </c>
      <c r="K1842" s="10" t="s">
        <v>8229</v>
      </c>
      <c r="L1842" s="10" t="s">
        <v>8230</v>
      </c>
      <c r="M1842" s="12" t="s">
        <v>8231</v>
      </c>
      <c r="N1842" s="12">
        <v>1701</v>
      </c>
      <c r="O1842" s="15" t="s">
        <v>2363</v>
      </c>
    </row>
    <row r="1843" spans="1:15" x14ac:dyDescent="0.2">
      <c r="A1843" s="10" t="s">
        <v>1747</v>
      </c>
      <c r="B1843" s="10">
        <v>24008</v>
      </c>
      <c r="C1843" s="11" t="s">
        <v>1755</v>
      </c>
      <c r="D1843" s="12">
        <v>49</v>
      </c>
      <c r="E1843" s="12">
        <v>962</v>
      </c>
      <c r="F1843" s="13">
        <f t="shared" si="34"/>
        <v>1.5736181767621416E-2</v>
      </c>
      <c r="G1843" s="14">
        <v>22075</v>
      </c>
      <c r="H1843" s="12">
        <v>10782</v>
      </c>
      <c r="I1843" s="12">
        <v>11293</v>
      </c>
      <c r="J1843" s="10" t="s">
        <v>1755</v>
      </c>
      <c r="K1843" s="10" t="s">
        <v>8232</v>
      </c>
      <c r="L1843" s="10" t="s">
        <v>8233</v>
      </c>
      <c r="M1843" s="12" t="s">
        <v>8234</v>
      </c>
      <c r="N1843" s="12">
        <v>1174</v>
      </c>
      <c r="O1843" s="15" t="s">
        <v>2363</v>
      </c>
    </row>
    <row r="1844" spans="1:15" x14ac:dyDescent="0.2">
      <c r="A1844" s="10" t="s">
        <v>1747</v>
      </c>
      <c r="B1844" s="10">
        <v>24009</v>
      </c>
      <c r="C1844" s="11" t="s">
        <v>1756</v>
      </c>
      <c r="D1844" s="12">
        <v>18</v>
      </c>
      <c r="E1844" s="12">
        <v>123</v>
      </c>
      <c r="F1844" s="13">
        <f t="shared" si="34"/>
        <v>2.0120066085420312E-3</v>
      </c>
      <c r="G1844" s="14">
        <v>5050</v>
      </c>
      <c r="H1844" s="12">
        <v>2553</v>
      </c>
      <c r="I1844" s="12">
        <v>2497</v>
      </c>
      <c r="J1844" s="10" t="s">
        <v>8235</v>
      </c>
      <c r="K1844" s="10" t="s">
        <v>8236</v>
      </c>
      <c r="L1844" s="10" t="s">
        <v>8237</v>
      </c>
      <c r="M1844" s="12" t="s">
        <v>8238</v>
      </c>
      <c r="N1844" s="12">
        <v>2047</v>
      </c>
      <c r="O1844" s="15" t="s">
        <v>2339</v>
      </c>
    </row>
    <row r="1845" spans="1:15" x14ac:dyDescent="0.2">
      <c r="A1845" s="10" t="s">
        <v>1747</v>
      </c>
      <c r="B1845" s="10">
        <v>24010</v>
      </c>
      <c r="C1845" s="11" t="s">
        <v>1757</v>
      </c>
      <c r="D1845" s="12">
        <v>102</v>
      </c>
      <c r="E1845" s="12">
        <v>3150</v>
      </c>
      <c r="F1845" s="13">
        <f t="shared" si="34"/>
        <v>5.1526998511442268E-2</v>
      </c>
      <c r="G1845" s="14">
        <v>30320</v>
      </c>
      <c r="H1845" s="12">
        <v>14995</v>
      </c>
      <c r="I1845" s="12">
        <v>15325</v>
      </c>
      <c r="J1845" s="10" t="s">
        <v>8239</v>
      </c>
      <c r="K1845" s="10" t="s">
        <v>8240</v>
      </c>
      <c r="L1845" s="10" t="s">
        <v>8241</v>
      </c>
      <c r="M1845" s="12" t="s">
        <v>8242</v>
      </c>
      <c r="N1845" s="12">
        <v>1239</v>
      </c>
      <c r="O1845" s="15" t="s">
        <v>2339</v>
      </c>
    </row>
    <row r="1846" spans="1:15" x14ac:dyDescent="0.2">
      <c r="A1846" s="10" t="s">
        <v>1747</v>
      </c>
      <c r="B1846" s="10">
        <v>24011</v>
      </c>
      <c r="C1846" s="11" t="s">
        <v>1758</v>
      </c>
      <c r="D1846" s="12">
        <v>93</v>
      </c>
      <c r="E1846" s="12">
        <v>518</v>
      </c>
      <c r="F1846" s="13">
        <f t="shared" si="34"/>
        <v>8.4733286441038384E-3</v>
      </c>
      <c r="G1846" s="14">
        <v>48106</v>
      </c>
      <c r="H1846" s="12">
        <v>23443</v>
      </c>
      <c r="I1846" s="12">
        <v>24663</v>
      </c>
      <c r="J1846" s="10" t="s">
        <v>1758</v>
      </c>
      <c r="K1846" s="10" t="s">
        <v>8243</v>
      </c>
      <c r="L1846" s="10" t="s">
        <v>8244</v>
      </c>
      <c r="M1846" s="12" t="s">
        <v>8245</v>
      </c>
      <c r="N1846" s="12">
        <v>1000</v>
      </c>
      <c r="O1846" s="15" t="s">
        <v>2354</v>
      </c>
    </row>
    <row r="1847" spans="1:15" x14ac:dyDescent="0.2">
      <c r="A1847" s="10" t="s">
        <v>1747</v>
      </c>
      <c r="B1847" s="10">
        <v>24012</v>
      </c>
      <c r="C1847" s="11" t="s">
        <v>1759</v>
      </c>
      <c r="D1847" s="12">
        <v>220</v>
      </c>
      <c r="E1847" s="12">
        <v>137</v>
      </c>
      <c r="F1847" s="13">
        <f t="shared" si="34"/>
        <v>2.241015490815108E-3</v>
      </c>
      <c r="G1847" s="14">
        <v>20300</v>
      </c>
      <c r="H1847" s="12">
        <v>10001</v>
      </c>
      <c r="I1847" s="12">
        <v>10299</v>
      </c>
      <c r="J1847" s="10" t="s">
        <v>1759</v>
      </c>
      <c r="K1847" s="10" t="s">
        <v>8246</v>
      </c>
      <c r="L1847" s="10" t="s">
        <v>8247</v>
      </c>
      <c r="M1847" s="10" t="s">
        <v>8248</v>
      </c>
      <c r="N1847" s="10">
        <v>218</v>
      </c>
      <c r="O1847" s="15" t="s">
        <v>2339</v>
      </c>
    </row>
    <row r="1848" spans="1:15" x14ac:dyDescent="0.2">
      <c r="A1848" s="10" t="s">
        <v>1747</v>
      </c>
      <c r="B1848" s="10">
        <v>24013</v>
      </c>
      <c r="C1848" s="11" t="s">
        <v>1760</v>
      </c>
      <c r="D1848" s="12">
        <v>482</v>
      </c>
      <c r="E1848" s="12">
        <v>2424</v>
      </c>
      <c r="F1848" s="13">
        <f t="shared" si="34"/>
        <v>3.9651252187852717E-2</v>
      </c>
      <c r="G1848" s="14">
        <v>179371</v>
      </c>
      <c r="H1848" s="12">
        <v>86362</v>
      </c>
      <c r="I1848" s="12">
        <v>93009</v>
      </c>
      <c r="J1848" s="10" t="s">
        <v>1760</v>
      </c>
      <c r="K1848" s="10" t="s">
        <v>8249</v>
      </c>
      <c r="L1848" s="10" t="s">
        <v>8250</v>
      </c>
      <c r="M1848" s="10" t="s">
        <v>8251</v>
      </c>
      <c r="N1848" s="10">
        <v>80</v>
      </c>
      <c r="O1848" s="15" t="s">
        <v>2335</v>
      </c>
    </row>
    <row r="1849" spans="1:15" x14ac:dyDescent="0.2">
      <c r="A1849" s="10" t="s">
        <v>1747</v>
      </c>
      <c r="B1849" s="10">
        <v>24014</v>
      </c>
      <c r="C1849" s="11" t="s">
        <v>1550</v>
      </c>
      <c r="D1849" s="12">
        <v>69</v>
      </c>
      <c r="E1849" s="12">
        <v>90</v>
      </c>
      <c r="F1849" s="13">
        <f t="shared" si="34"/>
        <v>1.472199957469779E-3</v>
      </c>
      <c r="G1849" s="14">
        <v>15660</v>
      </c>
      <c r="H1849" s="12">
        <v>7763</v>
      </c>
      <c r="I1849" s="12">
        <v>7897</v>
      </c>
      <c r="J1849" s="10" t="s">
        <v>1550</v>
      </c>
      <c r="K1849" s="10" t="s">
        <v>8252</v>
      </c>
      <c r="L1849" s="10" t="s">
        <v>8253</v>
      </c>
      <c r="M1849" s="10" t="s">
        <v>8254</v>
      </c>
      <c r="N1849" s="10">
        <v>138</v>
      </c>
      <c r="O1849" s="15" t="s">
        <v>2339</v>
      </c>
    </row>
    <row r="1850" spans="1:15" x14ac:dyDescent="0.2">
      <c r="A1850" s="10" t="s">
        <v>1747</v>
      </c>
      <c r="B1850" s="10">
        <v>24015</v>
      </c>
      <c r="C1850" s="11" t="s">
        <v>1761</v>
      </c>
      <c r="D1850" s="12">
        <v>177</v>
      </c>
      <c r="E1850" s="12">
        <v>2157</v>
      </c>
      <c r="F1850" s="13">
        <f t="shared" si="34"/>
        <v>3.5283725647359036E-2</v>
      </c>
      <c r="G1850" s="14">
        <v>21814</v>
      </c>
      <c r="H1850" s="12">
        <v>10656</v>
      </c>
      <c r="I1850" s="12">
        <v>11158</v>
      </c>
      <c r="J1850" s="10" t="s">
        <v>1761</v>
      </c>
      <c r="K1850" s="10" t="s">
        <v>8255</v>
      </c>
      <c r="L1850" s="10" t="s">
        <v>8256</v>
      </c>
      <c r="M1850" s="12" t="s">
        <v>8257</v>
      </c>
      <c r="N1850" s="12">
        <v>2017</v>
      </c>
      <c r="O1850" s="15" t="s">
        <v>2363</v>
      </c>
    </row>
    <row r="1851" spans="1:15" x14ac:dyDescent="0.2">
      <c r="A1851" s="10" t="s">
        <v>1747</v>
      </c>
      <c r="B1851" s="10">
        <v>24016</v>
      </c>
      <c r="C1851" s="11" t="s">
        <v>8258</v>
      </c>
      <c r="D1851" s="12">
        <v>97</v>
      </c>
      <c r="E1851" s="12">
        <v>698</v>
      </c>
      <c r="F1851" s="13">
        <f t="shared" si="34"/>
        <v>1.1417728559043397E-2</v>
      </c>
      <c r="G1851" s="14">
        <v>40899</v>
      </c>
      <c r="H1851" s="12">
        <v>19931</v>
      </c>
      <c r="I1851" s="12">
        <v>20968</v>
      </c>
      <c r="J1851" s="10" t="s">
        <v>8258</v>
      </c>
      <c r="K1851" s="10" t="s">
        <v>8259</v>
      </c>
      <c r="L1851" s="10" t="s">
        <v>8260</v>
      </c>
      <c r="M1851" s="10" t="s">
        <v>8261</v>
      </c>
      <c r="N1851" s="10">
        <v>71</v>
      </c>
      <c r="O1851" s="15" t="s">
        <v>2354</v>
      </c>
    </row>
    <row r="1852" spans="1:15" x14ac:dyDescent="0.2">
      <c r="A1852" s="10" t="s">
        <v>1747</v>
      </c>
      <c r="B1852" s="10">
        <v>24017</v>
      </c>
      <c r="C1852" s="11" t="s">
        <v>1762</v>
      </c>
      <c r="D1852" s="12">
        <v>111</v>
      </c>
      <c r="E1852" s="12">
        <v>3746</v>
      </c>
      <c r="F1852" s="13">
        <f t="shared" si="34"/>
        <v>6.1276233785353247E-2</v>
      </c>
      <c r="G1852" s="14">
        <v>25119</v>
      </c>
      <c r="H1852" s="12">
        <v>12511</v>
      </c>
      <c r="I1852" s="12">
        <v>12608</v>
      </c>
      <c r="J1852" s="10" t="s">
        <v>1762</v>
      </c>
      <c r="K1852" s="10" t="s">
        <v>8262</v>
      </c>
      <c r="L1852" s="10" t="s">
        <v>8263</v>
      </c>
      <c r="M1852" s="12" t="s">
        <v>8264</v>
      </c>
      <c r="N1852" s="12">
        <v>1650</v>
      </c>
      <c r="O1852" s="15" t="s">
        <v>2339</v>
      </c>
    </row>
    <row r="1853" spans="1:15" x14ac:dyDescent="0.2">
      <c r="A1853" s="10" t="s">
        <v>1747</v>
      </c>
      <c r="B1853" s="10">
        <v>24018</v>
      </c>
      <c r="C1853" s="11" t="s">
        <v>1763</v>
      </c>
      <c r="D1853" s="12">
        <v>48</v>
      </c>
      <c r="E1853" s="12">
        <v>71</v>
      </c>
      <c r="F1853" s="13">
        <f t="shared" si="34"/>
        <v>1.1614021886706034E-3</v>
      </c>
      <c r="G1853" s="14">
        <v>15334</v>
      </c>
      <c r="H1853" s="12">
        <v>7482</v>
      </c>
      <c r="I1853" s="12">
        <v>7852</v>
      </c>
      <c r="J1853" s="10" t="s">
        <v>1763</v>
      </c>
      <c r="K1853" s="10" t="s">
        <v>8265</v>
      </c>
      <c r="L1853" s="10" t="s">
        <v>8266</v>
      </c>
      <c r="M1853" s="10" t="s">
        <v>8267</v>
      </c>
      <c r="N1853" s="10">
        <v>374</v>
      </c>
      <c r="O1853" s="15" t="s">
        <v>2339</v>
      </c>
    </row>
    <row r="1854" spans="1:15" x14ac:dyDescent="0.2">
      <c r="A1854" s="10" t="s">
        <v>1747</v>
      </c>
      <c r="B1854" s="10">
        <v>24019</v>
      </c>
      <c r="C1854" s="11" t="s">
        <v>802</v>
      </c>
      <c r="D1854" s="12">
        <v>64</v>
      </c>
      <c r="E1854" s="12">
        <v>536</v>
      </c>
      <c r="F1854" s="13">
        <f t="shared" si="34"/>
        <v>8.7677686355977953E-3</v>
      </c>
      <c r="G1854" s="14">
        <v>5453</v>
      </c>
      <c r="H1854" s="12">
        <v>2730</v>
      </c>
      <c r="I1854" s="12">
        <v>2723</v>
      </c>
      <c r="J1854" s="10" t="s">
        <v>802</v>
      </c>
      <c r="K1854" s="10" t="s">
        <v>8268</v>
      </c>
      <c r="L1854" s="10" t="s">
        <v>5604</v>
      </c>
      <c r="M1854" s="10" t="s">
        <v>8269</v>
      </c>
      <c r="N1854" s="10">
        <v>920</v>
      </c>
      <c r="O1854" s="15" t="s">
        <v>2339</v>
      </c>
    </row>
    <row r="1855" spans="1:15" x14ac:dyDescent="0.2">
      <c r="A1855" s="10" t="s">
        <v>1747</v>
      </c>
      <c r="B1855" s="10">
        <v>24020</v>
      </c>
      <c r="C1855" s="11" t="s">
        <v>1764</v>
      </c>
      <c r="D1855" s="12">
        <v>165</v>
      </c>
      <c r="E1855" s="12">
        <v>1302</v>
      </c>
      <c r="F1855" s="13">
        <f t="shared" si="34"/>
        <v>2.1297826051396136E-2</v>
      </c>
      <c r="G1855" s="14">
        <v>102199</v>
      </c>
      <c r="H1855" s="12">
        <v>49651</v>
      </c>
      <c r="I1855" s="12">
        <v>52548</v>
      </c>
      <c r="J1855" s="10" t="s">
        <v>1764</v>
      </c>
      <c r="K1855" s="10" t="s">
        <v>8270</v>
      </c>
      <c r="L1855" s="10" t="s">
        <v>8271</v>
      </c>
      <c r="M1855" s="12" t="s">
        <v>8272</v>
      </c>
      <c r="N1855" s="12">
        <v>1577</v>
      </c>
      <c r="O1855" s="15" t="s">
        <v>2354</v>
      </c>
    </row>
    <row r="1856" spans="1:15" x14ac:dyDescent="0.2">
      <c r="A1856" s="10" t="s">
        <v>1747</v>
      </c>
      <c r="B1856" s="10">
        <v>24021</v>
      </c>
      <c r="C1856" s="11" t="s">
        <v>1765</v>
      </c>
      <c r="D1856" s="12">
        <v>117</v>
      </c>
      <c r="E1856" s="12">
        <v>877</v>
      </c>
      <c r="F1856" s="13">
        <f t="shared" si="34"/>
        <v>1.4345770696677735E-2</v>
      </c>
      <c r="G1856" s="14">
        <v>58469</v>
      </c>
      <c r="H1856" s="12">
        <v>27871</v>
      </c>
      <c r="I1856" s="12">
        <v>30598</v>
      </c>
      <c r="J1856" s="10" t="s">
        <v>8273</v>
      </c>
      <c r="K1856" s="10" t="s">
        <v>8274</v>
      </c>
      <c r="L1856" s="10" t="s">
        <v>8256</v>
      </c>
      <c r="M1856" s="12" t="s">
        <v>8275</v>
      </c>
      <c r="N1856" s="12">
        <v>2027</v>
      </c>
      <c r="O1856" s="15" t="s">
        <v>2339</v>
      </c>
    </row>
    <row r="1857" spans="1:15" x14ac:dyDescent="0.2">
      <c r="A1857" s="10" t="s">
        <v>1747</v>
      </c>
      <c r="B1857" s="10">
        <v>24022</v>
      </c>
      <c r="C1857" s="11" t="s">
        <v>1766</v>
      </c>
      <c r="D1857" s="12">
        <v>134</v>
      </c>
      <c r="E1857" s="12">
        <v>1292</v>
      </c>
      <c r="F1857" s="13">
        <f t="shared" si="34"/>
        <v>2.1134248278343939E-2</v>
      </c>
      <c r="G1857" s="14">
        <v>19036</v>
      </c>
      <c r="H1857" s="12">
        <v>9081</v>
      </c>
      <c r="I1857" s="12">
        <v>9955</v>
      </c>
      <c r="J1857" s="10" t="s">
        <v>1766</v>
      </c>
      <c r="K1857" s="10" t="s">
        <v>8276</v>
      </c>
      <c r="L1857" s="10" t="s">
        <v>8277</v>
      </c>
      <c r="M1857" s="12" t="s">
        <v>8278</v>
      </c>
      <c r="N1857" s="12">
        <v>1720</v>
      </c>
      <c r="O1857" s="15" t="s">
        <v>2339</v>
      </c>
    </row>
    <row r="1858" spans="1:15" x14ac:dyDescent="0.2">
      <c r="A1858" s="10" t="s">
        <v>1747</v>
      </c>
      <c r="B1858" s="10">
        <v>24023</v>
      </c>
      <c r="C1858" s="11" t="s">
        <v>154</v>
      </c>
      <c r="D1858" s="12">
        <v>66</v>
      </c>
      <c r="E1858" s="12">
        <v>786</v>
      </c>
      <c r="F1858" s="13">
        <f t="shared" si="34"/>
        <v>1.2857212961902736E-2</v>
      </c>
      <c r="G1858" s="14">
        <v>15301</v>
      </c>
      <c r="H1858" s="12">
        <v>7458</v>
      </c>
      <c r="I1858" s="12">
        <v>7843</v>
      </c>
      <c r="J1858" s="10" t="s">
        <v>154</v>
      </c>
      <c r="K1858" s="10" t="s">
        <v>8279</v>
      </c>
      <c r="L1858" s="10" t="s">
        <v>3959</v>
      </c>
      <c r="M1858" s="10" t="s">
        <v>8280</v>
      </c>
      <c r="N1858" s="10">
        <v>977</v>
      </c>
      <c r="O1858" s="15" t="s">
        <v>2339</v>
      </c>
    </row>
    <row r="1859" spans="1:15" x14ac:dyDescent="0.2">
      <c r="A1859" s="10" t="s">
        <v>1747</v>
      </c>
      <c r="B1859" s="10">
        <v>24024</v>
      </c>
      <c r="C1859" s="11" t="s">
        <v>1767</v>
      </c>
      <c r="D1859" s="12">
        <v>257</v>
      </c>
      <c r="E1859" s="12">
        <v>3064</v>
      </c>
      <c r="F1859" s="13">
        <f t="shared" si="34"/>
        <v>5.0120229663193364E-2</v>
      </c>
      <c r="G1859" s="14">
        <v>97943</v>
      </c>
      <c r="H1859" s="12">
        <v>47043</v>
      </c>
      <c r="I1859" s="12">
        <v>50900</v>
      </c>
      <c r="J1859" s="10" t="s">
        <v>1767</v>
      </c>
      <c r="K1859" s="10" t="s">
        <v>8281</v>
      </c>
      <c r="L1859" s="10" t="s">
        <v>8282</v>
      </c>
      <c r="M1859" s="10" t="s">
        <v>8283</v>
      </c>
      <c r="N1859" s="10">
        <v>990</v>
      </c>
      <c r="O1859" s="15" t="s">
        <v>2354</v>
      </c>
    </row>
    <row r="1860" spans="1:15" x14ac:dyDescent="0.2">
      <c r="A1860" s="10" t="s">
        <v>1747</v>
      </c>
      <c r="B1860" s="10">
        <v>24025</v>
      </c>
      <c r="C1860" s="11" t="s">
        <v>1768</v>
      </c>
      <c r="D1860" s="12">
        <v>102</v>
      </c>
      <c r="E1860" s="12">
        <v>1730</v>
      </c>
      <c r="F1860" s="13">
        <f t="shared" si="34"/>
        <v>2.8298954738030197E-2</v>
      </c>
      <c r="G1860" s="14">
        <v>31107</v>
      </c>
      <c r="H1860" s="12">
        <v>14874</v>
      </c>
      <c r="I1860" s="12">
        <v>16233</v>
      </c>
      <c r="J1860" s="10" t="s">
        <v>8284</v>
      </c>
      <c r="K1860" s="10" t="s">
        <v>8285</v>
      </c>
      <c r="L1860" s="10" t="s">
        <v>4961</v>
      </c>
      <c r="M1860" s="12" t="s">
        <v>8286</v>
      </c>
      <c r="N1860" s="12">
        <v>2075</v>
      </c>
      <c r="O1860" s="15" t="s">
        <v>2354</v>
      </c>
    </row>
    <row r="1861" spans="1:15" x14ac:dyDescent="0.2">
      <c r="A1861" s="10" t="s">
        <v>1747</v>
      </c>
      <c r="B1861" s="10">
        <v>24026</v>
      </c>
      <c r="C1861" s="11" t="s">
        <v>1769</v>
      </c>
      <c r="D1861" s="12">
        <v>64</v>
      </c>
      <c r="E1861" s="12">
        <v>95</v>
      </c>
      <c r="F1861" s="13">
        <f t="shared" si="34"/>
        <v>1.5539888439958778E-3</v>
      </c>
      <c r="G1861" s="14">
        <v>9382</v>
      </c>
      <c r="H1861" s="12">
        <v>4704</v>
      </c>
      <c r="I1861" s="12">
        <v>4678</v>
      </c>
      <c r="J1861" s="10" t="s">
        <v>1769</v>
      </c>
      <c r="K1861" s="10" t="s">
        <v>8287</v>
      </c>
      <c r="L1861" s="10" t="s">
        <v>8288</v>
      </c>
      <c r="M1861" s="10" t="s">
        <v>8289</v>
      </c>
      <c r="N1861" s="10">
        <v>223</v>
      </c>
      <c r="O1861" s="15" t="s">
        <v>2339</v>
      </c>
    </row>
    <row r="1862" spans="1:15" x14ac:dyDescent="0.2">
      <c r="A1862" s="10" t="s">
        <v>1747</v>
      </c>
      <c r="B1862" s="10">
        <v>24027</v>
      </c>
      <c r="C1862" s="11" t="s">
        <v>1770</v>
      </c>
      <c r="D1862" s="12">
        <v>69</v>
      </c>
      <c r="E1862" s="12">
        <v>639</v>
      </c>
      <c r="F1862" s="13">
        <f t="shared" si="34"/>
        <v>1.0452619698035431E-2</v>
      </c>
      <c r="G1862" s="14">
        <v>10215</v>
      </c>
      <c r="H1862" s="12">
        <v>4941</v>
      </c>
      <c r="I1862" s="12">
        <v>5274</v>
      </c>
      <c r="J1862" s="10" t="s">
        <v>8290</v>
      </c>
      <c r="K1862" s="10" t="s">
        <v>8291</v>
      </c>
      <c r="L1862" s="10" t="s">
        <v>8292</v>
      </c>
      <c r="M1862" s="10" t="s">
        <v>8293</v>
      </c>
      <c r="N1862" s="10">
        <v>913</v>
      </c>
      <c r="O1862" s="15" t="s">
        <v>2363</v>
      </c>
    </row>
    <row r="1863" spans="1:15" x14ac:dyDescent="0.2">
      <c r="A1863" s="10" t="s">
        <v>1747</v>
      </c>
      <c r="B1863" s="10">
        <v>24028</v>
      </c>
      <c r="C1863" s="11" t="s">
        <v>1747</v>
      </c>
      <c r="D1863" s="12">
        <v>203</v>
      </c>
      <c r="E1863" s="12">
        <v>1482</v>
      </c>
      <c r="F1863" s="13">
        <f t="shared" si="34"/>
        <v>2.4242225966335695E-2</v>
      </c>
      <c r="G1863" s="14">
        <v>911908</v>
      </c>
      <c r="H1863" s="12">
        <v>440897</v>
      </c>
      <c r="I1863" s="12">
        <v>471011</v>
      </c>
      <c r="J1863" s="10" t="s">
        <v>1747</v>
      </c>
      <c r="K1863" s="10" t="s">
        <v>8294</v>
      </c>
      <c r="L1863" s="10" t="s">
        <v>8295</v>
      </c>
      <c r="M1863" s="12" t="s">
        <v>8296</v>
      </c>
      <c r="N1863" s="12">
        <v>1864</v>
      </c>
      <c r="O1863" s="15" t="s">
        <v>2335</v>
      </c>
    </row>
    <row r="1864" spans="1:15" x14ac:dyDescent="0.2">
      <c r="A1864" s="10" t="s">
        <v>1747</v>
      </c>
      <c r="B1864" s="10">
        <v>24029</v>
      </c>
      <c r="C1864" s="11" t="s">
        <v>1771</v>
      </c>
      <c r="D1864" s="12">
        <v>201</v>
      </c>
      <c r="E1864" s="12">
        <v>413</v>
      </c>
      <c r="F1864" s="13">
        <f t="shared" si="34"/>
        <v>6.7557620270557632E-3</v>
      </c>
      <c r="G1864" s="14">
        <v>18468</v>
      </c>
      <c r="H1864" s="12">
        <v>9107</v>
      </c>
      <c r="I1864" s="12">
        <v>9361</v>
      </c>
      <c r="J1864" s="10" t="s">
        <v>1771</v>
      </c>
      <c r="K1864" s="10" t="s">
        <v>8297</v>
      </c>
      <c r="L1864" s="10" t="s">
        <v>8298</v>
      </c>
      <c r="M1864" s="10" t="s">
        <v>8299</v>
      </c>
      <c r="N1864" s="10">
        <v>180</v>
      </c>
      <c r="O1864" s="15" t="s">
        <v>2339</v>
      </c>
    </row>
    <row r="1865" spans="1:15" x14ac:dyDescent="0.2">
      <c r="A1865" s="10" t="s">
        <v>1747</v>
      </c>
      <c r="B1865" s="10">
        <v>24030</v>
      </c>
      <c r="C1865" s="11" t="s">
        <v>1772</v>
      </c>
      <c r="D1865" s="12">
        <v>48</v>
      </c>
      <c r="E1865" s="12">
        <v>692</v>
      </c>
      <c r="F1865" s="13">
        <f t="shared" si="34"/>
        <v>1.1319581895212079E-2</v>
      </c>
      <c r="G1865" s="14">
        <v>4779</v>
      </c>
      <c r="H1865" s="12">
        <v>2371</v>
      </c>
      <c r="I1865" s="12">
        <v>2408</v>
      </c>
      <c r="J1865" s="10" t="s">
        <v>1772</v>
      </c>
      <c r="K1865" s="10" t="s">
        <v>8300</v>
      </c>
      <c r="L1865" s="10" t="s">
        <v>8301</v>
      </c>
      <c r="M1865" s="12" t="s">
        <v>8302</v>
      </c>
      <c r="N1865" s="12">
        <v>1503</v>
      </c>
      <c r="O1865" s="15" t="s">
        <v>2339</v>
      </c>
    </row>
    <row r="1866" spans="1:15" x14ac:dyDescent="0.2">
      <c r="A1866" s="10" t="s">
        <v>1747</v>
      </c>
      <c r="B1866" s="10">
        <v>24031</v>
      </c>
      <c r="C1866" s="11" t="s">
        <v>345</v>
      </c>
      <c r="D1866" s="12">
        <v>88</v>
      </c>
      <c r="E1866" s="12">
        <v>640</v>
      </c>
      <c r="F1866" s="13">
        <f t="shared" si="34"/>
        <v>1.0468977475340651E-2</v>
      </c>
      <c r="G1866" s="14">
        <v>12163</v>
      </c>
      <c r="H1866" s="12">
        <v>5917</v>
      </c>
      <c r="I1866" s="12">
        <v>6246</v>
      </c>
      <c r="J1866" s="10" t="s">
        <v>345</v>
      </c>
      <c r="K1866" s="10" t="s">
        <v>8303</v>
      </c>
      <c r="L1866" s="10" t="s">
        <v>8304</v>
      </c>
      <c r="M1866" s="10" t="s">
        <v>8305</v>
      </c>
      <c r="N1866" s="10">
        <v>820</v>
      </c>
      <c r="O1866" s="15" t="s">
        <v>2339</v>
      </c>
    </row>
    <row r="1867" spans="1:15" x14ac:dyDescent="0.2">
      <c r="A1867" s="10" t="s">
        <v>1747</v>
      </c>
      <c r="B1867" s="10">
        <v>24032</v>
      </c>
      <c r="C1867" s="11" t="s">
        <v>1773</v>
      </c>
      <c r="D1867" s="12">
        <v>286</v>
      </c>
      <c r="E1867" s="12">
        <v>1701</v>
      </c>
      <c r="F1867" s="13">
        <f t="shared" si="34"/>
        <v>2.7824579196178822E-2</v>
      </c>
      <c r="G1867" s="14">
        <v>39880</v>
      </c>
      <c r="H1867" s="12">
        <v>19158</v>
      </c>
      <c r="I1867" s="12">
        <v>20722</v>
      </c>
      <c r="J1867" s="10" t="s">
        <v>8306</v>
      </c>
      <c r="K1867" s="10" t="s">
        <v>8307</v>
      </c>
      <c r="L1867" s="10" t="s">
        <v>8308</v>
      </c>
      <c r="M1867" s="12" t="s">
        <v>8309</v>
      </c>
      <c r="N1867" s="12">
        <v>1717</v>
      </c>
      <c r="O1867" s="15" t="s">
        <v>2339</v>
      </c>
    </row>
    <row r="1868" spans="1:15" x14ac:dyDescent="0.2">
      <c r="A1868" s="10" t="s">
        <v>1747</v>
      </c>
      <c r="B1868" s="10">
        <v>24033</v>
      </c>
      <c r="C1868" s="11" t="s">
        <v>1774</v>
      </c>
      <c r="D1868" s="12">
        <v>58</v>
      </c>
      <c r="E1868" s="12">
        <v>4323</v>
      </c>
      <c r="F1868" s="13">
        <f t="shared" si="34"/>
        <v>7.0714671290465048E-2</v>
      </c>
      <c r="G1868" s="14">
        <v>10785</v>
      </c>
      <c r="H1868" s="12">
        <v>5279</v>
      </c>
      <c r="I1868" s="12">
        <v>5506</v>
      </c>
      <c r="J1868" s="10" t="s">
        <v>1774</v>
      </c>
      <c r="K1868" s="10" t="s">
        <v>8310</v>
      </c>
      <c r="L1868" s="10" t="s">
        <v>8311</v>
      </c>
      <c r="M1868" s="12" t="s">
        <v>8312</v>
      </c>
      <c r="N1868" s="12">
        <v>1970</v>
      </c>
      <c r="O1868" s="15" t="s">
        <v>2339</v>
      </c>
    </row>
    <row r="1869" spans="1:15" x14ac:dyDescent="0.2">
      <c r="A1869" s="10" t="s">
        <v>1747</v>
      </c>
      <c r="B1869" s="10">
        <v>24034</v>
      </c>
      <c r="C1869" s="11" t="s">
        <v>1775</v>
      </c>
      <c r="D1869" s="12">
        <v>135</v>
      </c>
      <c r="E1869" s="12">
        <v>519</v>
      </c>
      <c r="F1869" s="13">
        <f t="shared" si="34"/>
        <v>8.4896864214090585E-3</v>
      </c>
      <c r="G1869" s="14">
        <v>14945</v>
      </c>
      <c r="H1869" s="12">
        <v>7411</v>
      </c>
      <c r="I1869" s="12">
        <v>7534</v>
      </c>
      <c r="J1869" s="10" t="s">
        <v>1775</v>
      </c>
      <c r="K1869" s="10" t="s">
        <v>8313</v>
      </c>
      <c r="L1869" s="10" t="s">
        <v>8314</v>
      </c>
      <c r="M1869" s="10" t="s">
        <v>8315</v>
      </c>
      <c r="N1869" s="10">
        <v>40</v>
      </c>
      <c r="O1869" s="15" t="s">
        <v>2339</v>
      </c>
    </row>
    <row r="1870" spans="1:15" x14ac:dyDescent="0.2">
      <c r="A1870" s="10" t="s">
        <v>1747</v>
      </c>
      <c r="B1870" s="10">
        <v>24035</v>
      </c>
      <c r="C1870" s="11" t="s">
        <v>1776</v>
      </c>
      <c r="D1870" s="12">
        <v>141</v>
      </c>
      <c r="E1870" s="12">
        <v>305</v>
      </c>
      <c r="F1870" s="13">
        <f t="shared" si="34"/>
        <v>4.9891220780920289E-3</v>
      </c>
      <c r="G1870" s="14">
        <v>332072</v>
      </c>
      <c r="H1870" s="12">
        <v>161877</v>
      </c>
      <c r="I1870" s="12">
        <v>170195</v>
      </c>
      <c r="J1870" s="10" t="s">
        <v>8316</v>
      </c>
      <c r="K1870" s="10" t="s">
        <v>8317</v>
      </c>
      <c r="L1870" s="10" t="s">
        <v>8318</v>
      </c>
      <c r="M1870" s="12" t="s">
        <v>8319</v>
      </c>
      <c r="N1870" s="12">
        <v>1849</v>
      </c>
      <c r="O1870" s="15" t="s">
        <v>2335</v>
      </c>
    </row>
    <row r="1871" spans="1:15" x14ac:dyDescent="0.2">
      <c r="A1871" s="10" t="s">
        <v>1747</v>
      </c>
      <c r="B1871" s="10">
        <v>24036</v>
      </c>
      <c r="C1871" s="11" t="s">
        <v>1777</v>
      </c>
      <c r="D1871" s="12">
        <v>166</v>
      </c>
      <c r="E1871" s="12">
        <v>1323</v>
      </c>
      <c r="F1871" s="13">
        <f t="shared" si="34"/>
        <v>2.1641339374805751E-2</v>
      </c>
      <c r="G1871" s="14">
        <v>29184</v>
      </c>
      <c r="H1871" s="12">
        <v>14746</v>
      </c>
      <c r="I1871" s="12">
        <v>14438</v>
      </c>
      <c r="J1871" s="10" t="s">
        <v>1777</v>
      </c>
      <c r="K1871" s="10" t="s">
        <v>8320</v>
      </c>
      <c r="L1871" s="10" t="s">
        <v>8321</v>
      </c>
      <c r="M1871" s="10" t="s">
        <v>8322</v>
      </c>
      <c r="N1871" s="10">
        <v>359</v>
      </c>
      <c r="O1871" s="15" t="s">
        <v>2339</v>
      </c>
    </row>
    <row r="1872" spans="1:15" x14ac:dyDescent="0.2">
      <c r="A1872" s="10" t="s">
        <v>1747</v>
      </c>
      <c r="B1872" s="10">
        <v>24037</v>
      </c>
      <c r="C1872" s="11" t="s">
        <v>1778</v>
      </c>
      <c r="D1872" s="12">
        <v>262</v>
      </c>
      <c r="E1872" s="12">
        <v>353</v>
      </c>
      <c r="F1872" s="13">
        <f t="shared" si="34"/>
        <v>5.7742953887425777E-3</v>
      </c>
      <c r="G1872" s="14">
        <v>95037</v>
      </c>
      <c r="H1872" s="12">
        <v>46209</v>
      </c>
      <c r="I1872" s="12">
        <v>48828</v>
      </c>
      <c r="J1872" s="10" t="s">
        <v>1778</v>
      </c>
      <c r="K1872" s="10" t="s">
        <v>8323</v>
      </c>
      <c r="L1872" s="10" t="s">
        <v>8324</v>
      </c>
      <c r="M1872" s="10" t="s">
        <v>8325</v>
      </c>
      <c r="N1872" s="10">
        <v>120</v>
      </c>
      <c r="O1872" s="15" t="s">
        <v>2339</v>
      </c>
    </row>
    <row r="1873" spans="1:15" x14ac:dyDescent="0.2">
      <c r="A1873" s="10" t="s">
        <v>1747</v>
      </c>
      <c r="B1873" s="10">
        <v>24038</v>
      </c>
      <c r="C1873" s="11" t="s">
        <v>1779</v>
      </c>
      <c r="D1873" s="12">
        <v>84</v>
      </c>
      <c r="E1873" s="12">
        <v>187</v>
      </c>
      <c r="F1873" s="13">
        <f t="shared" si="34"/>
        <v>3.0589043560760964E-3</v>
      </c>
      <c r="G1873" s="14">
        <v>14348</v>
      </c>
      <c r="H1873" s="12">
        <v>7281</v>
      </c>
      <c r="I1873" s="12">
        <v>7067</v>
      </c>
      <c r="J1873" s="10" t="s">
        <v>1779</v>
      </c>
      <c r="K1873" s="10" t="s">
        <v>8326</v>
      </c>
      <c r="L1873" s="10" t="s">
        <v>8327</v>
      </c>
      <c r="M1873" s="10" t="s">
        <v>8328</v>
      </c>
      <c r="N1873" s="10">
        <v>124</v>
      </c>
      <c r="O1873" s="15" t="s">
        <v>2339</v>
      </c>
    </row>
    <row r="1874" spans="1:15" x14ac:dyDescent="0.2">
      <c r="A1874" s="10" t="s">
        <v>1747</v>
      </c>
      <c r="B1874" s="10">
        <v>24039</v>
      </c>
      <c r="C1874" s="11" t="s">
        <v>1780</v>
      </c>
      <c r="D1874" s="12">
        <v>138</v>
      </c>
      <c r="E1874" s="12">
        <v>263</v>
      </c>
      <c r="F1874" s="13">
        <f t="shared" si="34"/>
        <v>4.3020954312727984E-3</v>
      </c>
      <c r="G1874" s="14">
        <v>13603</v>
      </c>
      <c r="H1874" s="12">
        <v>6755</v>
      </c>
      <c r="I1874" s="12">
        <v>6848</v>
      </c>
      <c r="J1874" s="10" t="s">
        <v>1780</v>
      </c>
      <c r="K1874" s="10" t="s">
        <v>8329</v>
      </c>
      <c r="L1874" s="10" t="s">
        <v>8330</v>
      </c>
      <c r="M1874" s="10" t="s">
        <v>8331</v>
      </c>
      <c r="N1874" s="10">
        <v>80</v>
      </c>
      <c r="O1874" s="15" t="s">
        <v>2339</v>
      </c>
    </row>
    <row r="1875" spans="1:15" x14ac:dyDescent="0.2">
      <c r="A1875" s="10" t="s">
        <v>1747</v>
      </c>
      <c r="B1875" s="10">
        <v>24040</v>
      </c>
      <c r="C1875" s="11" t="s">
        <v>1781</v>
      </c>
      <c r="D1875" s="12">
        <v>289</v>
      </c>
      <c r="E1875" s="12">
        <v>1843</v>
      </c>
      <c r="F1875" s="13">
        <f t="shared" si="34"/>
        <v>3.014738357352003E-2</v>
      </c>
      <c r="G1875" s="14">
        <v>36968</v>
      </c>
      <c r="H1875" s="12">
        <v>18109</v>
      </c>
      <c r="I1875" s="12">
        <v>18859</v>
      </c>
      <c r="J1875" s="10" t="s">
        <v>1781</v>
      </c>
      <c r="K1875" s="10" t="s">
        <v>8332</v>
      </c>
      <c r="L1875" s="10" t="s">
        <v>8333</v>
      </c>
      <c r="M1875" s="10" t="s">
        <v>8334</v>
      </c>
      <c r="N1875" s="10">
        <v>20</v>
      </c>
      <c r="O1875" s="15" t="s">
        <v>2349</v>
      </c>
    </row>
    <row r="1876" spans="1:15" x14ac:dyDescent="0.2">
      <c r="A1876" s="10" t="s">
        <v>1747</v>
      </c>
      <c r="B1876" s="10">
        <v>24041</v>
      </c>
      <c r="C1876" s="11" t="s">
        <v>1782</v>
      </c>
      <c r="D1876" s="12">
        <v>109</v>
      </c>
      <c r="E1876" s="12">
        <v>375</v>
      </c>
      <c r="F1876" s="13">
        <f t="shared" si="34"/>
        <v>6.1341664894574129E-3</v>
      </c>
      <c r="G1876" s="14">
        <v>18208</v>
      </c>
      <c r="H1876" s="12">
        <v>9111</v>
      </c>
      <c r="I1876" s="12">
        <v>9097</v>
      </c>
      <c r="J1876" s="10" t="s">
        <v>1782</v>
      </c>
      <c r="K1876" s="10" t="s">
        <v>8335</v>
      </c>
      <c r="L1876" s="10" t="s">
        <v>8336</v>
      </c>
      <c r="M1876" s="10" t="s">
        <v>8337</v>
      </c>
      <c r="N1876" s="10">
        <v>142</v>
      </c>
      <c r="O1876" s="15" t="s">
        <v>2339</v>
      </c>
    </row>
    <row r="1877" spans="1:15" x14ac:dyDescent="0.2">
      <c r="A1877" s="10" t="s">
        <v>1747</v>
      </c>
      <c r="B1877" s="10">
        <v>24042</v>
      </c>
      <c r="C1877" s="11" t="s">
        <v>1783</v>
      </c>
      <c r="D1877" s="12">
        <v>77</v>
      </c>
      <c r="E1877" s="12">
        <v>143</v>
      </c>
      <c r="F1877" s="13">
        <f t="shared" si="34"/>
        <v>2.3391621546464268E-3</v>
      </c>
      <c r="G1877" s="14">
        <v>13448</v>
      </c>
      <c r="H1877" s="12">
        <v>6573</v>
      </c>
      <c r="I1877" s="12">
        <v>6875</v>
      </c>
      <c r="J1877" s="10" t="s">
        <v>8338</v>
      </c>
      <c r="K1877" s="10" t="s">
        <v>8339</v>
      </c>
      <c r="L1877" s="10" t="s">
        <v>8340</v>
      </c>
      <c r="M1877" s="10" t="s">
        <v>8341</v>
      </c>
      <c r="N1877" s="10">
        <v>50</v>
      </c>
      <c r="O1877" s="15" t="s">
        <v>2363</v>
      </c>
    </row>
    <row r="1878" spans="1:15" x14ac:dyDescent="0.2">
      <c r="A1878" s="10" t="s">
        <v>1747</v>
      </c>
      <c r="B1878" s="10">
        <v>24043</v>
      </c>
      <c r="C1878" s="11" t="s">
        <v>1784</v>
      </c>
      <c r="D1878" s="12">
        <v>102</v>
      </c>
      <c r="E1878" s="12">
        <v>479</v>
      </c>
      <c r="F1878" s="13">
        <f t="shared" si="34"/>
        <v>7.8353753292002681E-3</v>
      </c>
      <c r="G1878" s="14">
        <v>7966</v>
      </c>
      <c r="H1878" s="12">
        <v>3720</v>
      </c>
      <c r="I1878" s="12">
        <v>4246</v>
      </c>
      <c r="J1878" s="10" t="s">
        <v>1784</v>
      </c>
      <c r="K1878" s="10" t="s">
        <v>8342</v>
      </c>
      <c r="L1878" s="10" t="s">
        <v>8343</v>
      </c>
      <c r="M1878" s="12" t="s">
        <v>8344</v>
      </c>
      <c r="N1878" s="12">
        <v>1780</v>
      </c>
      <c r="O1878" s="15" t="s">
        <v>2363</v>
      </c>
    </row>
    <row r="1879" spans="1:15" x14ac:dyDescent="0.2">
      <c r="A1879" s="10" t="s">
        <v>1747</v>
      </c>
      <c r="B1879" s="10">
        <v>24044</v>
      </c>
      <c r="C1879" s="11" t="s">
        <v>1785</v>
      </c>
      <c r="D1879" s="12">
        <v>43</v>
      </c>
      <c r="E1879" s="12">
        <v>2799</v>
      </c>
      <c r="F1879" s="13">
        <f t="shared" si="34"/>
        <v>4.5785418677310126E-2</v>
      </c>
      <c r="G1879" s="14">
        <v>7557</v>
      </c>
      <c r="H1879" s="12">
        <v>3806</v>
      </c>
      <c r="I1879" s="12">
        <v>3751</v>
      </c>
      <c r="J1879" s="10" t="s">
        <v>1785</v>
      </c>
      <c r="K1879" s="10" t="s">
        <v>8345</v>
      </c>
      <c r="L1879" s="10" t="s">
        <v>8346</v>
      </c>
      <c r="M1879" s="12" t="s">
        <v>8347</v>
      </c>
      <c r="N1879" s="12">
        <v>1720</v>
      </c>
      <c r="O1879" s="15" t="s">
        <v>2339</v>
      </c>
    </row>
    <row r="1880" spans="1:15" x14ac:dyDescent="0.2">
      <c r="A1880" s="10" t="s">
        <v>1747</v>
      </c>
      <c r="B1880" s="10">
        <v>24045</v>
      </c>
      <c r="C1880" s="11" t="s">
        <v>1786</v>
      </c>
      <c r="D1880" s="12">
        <v>118</v>
      </c>
      <c r="E1880" s="12">
        <v>1301</v>
      </c>
      <c r="F1880" s="13">
        <f t="shared" si="34"/>
        <v>2.1281468274090918E-2</v>
      </c>
      <c r="G1880" s="14">
        <v>14188</v>
      </c>
      <c r="H1880" s="12">
        <v>7016</v>
      </c>
      <c r="I1880" s="12">
        <v>7172</v>
      </c>
      <c r="J1880" s="10" t="s">
        <v>1786</v>
      </c>
      <c r="K1880" s="10" t="s">
        <v>8348</v>
      </c>
      <c r="L1880" s="10" t="s">
        <v>8349</v>
      </c>
      <c r="M1880" s="12" t="s">
        <v>8350</v>
      </c>
      <c r="N1880" s="12">
        <v>1780</v>
      </c>
      <c r="O1880" s="15" t="s">
        <v>2339</v>
      </c>
    </row>
    <row r="1881" spans="1:15" x14ac:dyDescent="0.2">
      <c r="A1881" s="10" t="s">
        <v>1747</v>
      </c>
      <c r="B1881" s="10">
        <v>24046</v>
      </c>
      <c r="C1881" s="11" t="s">
        <v>1787</v>
      </c>
      <c r="D1881" s="12">
        <v>98</v>
      </c>
      <c r="E1881" s="12">
        <v>878</v>
      </c>
      <c r="F1881" s="13">
        <f t="shared" si="34"/>
        <v>1.4362128473982955E-2</v>
      </c>
      <c r="G1881" s="14">
        <v>18206</v>
      </c>
      <c r="H1881" s="12">
        <v>8993</v>
      </c>
      <c r="I1881" s="12">
        <v>9213</v>
      </c>
      <c r="J1881" s="10" t="s">
        <v>8351</v>
      </c>
      <c r="K1881" s="10" t="s">
        <v>8352</v>
      </c>
      <c r="L1881" s="10" t="s">
        <v>8353</v>
      </c>
      <c r="M1881" s="12" t="s">
        <v>8354</v>
      </c>
      <c r="N1881" s="12">
        <v>2161</v>
      </c>
      <c r="O1881" s="15" t="s">
        <v>2339</v>
      </c>
    </row>
    <row r="1882" spans="1:15" x14ac:dyDescent="0.2">
      <c r="A1882" s="10" t="s">
        <v>1747</v>
      </c>
      <c r="B1882" s="10">
        <v>24047</v>
      </c>
      <c r="C1882" s="11" t="s">
        <v>1788</v>
      </c>
      <c r="D1882" s="12">
        <v>78</v>
      </c>
      <c r="E1882" s="12">
        <v>1913</v>
      </c>
      <c r="F1882" s="13">
        <f t="shared" si="34"/>
        <v>3.1292427984885414E-2</v>
      </c>
      <c r="G1882" s="14">
        <v>9277</v>
      </c>
      <c r="H1882" s="12">
        <v>4631</v>
      </c>
      <c r="I1882" s="12">
        <v>4646</v>
      </c>
      <c r="J1882" s="10" t="s">
        <v>8355</v>
      </c>
      <c r="K1882" s="10" t="s">
        <v>8356</v>
      </c>
      <c r="L1882" s="10" t="s">
        <v>3510</v>
      </c>
      <c r="M1882" s="12" t="s">
        <v>8357</v>
      </c>
      <c r="N1882" s="12">
        <v>1638</v>
      </c>
      <c r="O1882" s="15" t="s">
        <v>2339</v>
      </c>
    </row>
    <row r="1883" spans="1:15" x14ac:dyDescent="0.2">
      <c r="A1883" s="10" t="s">
        <v>1747</v>
      </c>
      <c r="B1883" s="10">
        <v>24048</v>
      </c>
      <c r="C1883" s="11" t="s">
        <v>1789</v>
      </c>
      <c r="D1883" s="12">
        <v>13</v>
      </c>
      <c r="E1883" s="12">
        <v>144</v>
      </c>
      <c r="F1883" s="13">
        <f t="shared" si="34"/>
        <v>2.3555199319516464E-3</v>
      </c>
      <c r="G1883" s="14">
        <v>5298</v>
      </c>
      <c r="H1883" s="12">
        <v>2634</v>
      </c>
      <c r="I1883" s="12">
        <v>2664</v>
      </c>
      <c r="J1883" s="10" t="s">
        <v>8358</v>
      </c>
      <c r="K1883" s="10" t="s">
        <v>8359</v>
      </c>
      <c r="L1883" s="10" t="s">
        <v>8360</v>
      </c>
      <c r="M1883" s="12" t="s">
        <v>8361</v>
      </c>
      <c r="N1883" s="12">
        <v>1837</v>
      </c>
      <c r="O1883" s="15" t="s">
        <v>2363</v>
      </c>
    </row>
    <row r="1884" spans="1:15" x14ac:dyDescent="0.2">
      <c r="A1884" s="10" t="s">
        <v>1747</v>
      </c>
      <c r="B1884" s="10">
        <v>24049</v>
      </c>
      <c r="C1884" s="11" t="s">
        <v>1790</v>
      </c>
      <c r="D1884" s="12">
        <v>99</v>
      </c>
      <c r="E1884" s="12">
        <v>2492</v>
      </c>
      <c r="F1884" s="13">
        <f t="shared" si="34"/>
        <v>4.0763581044607658E-2</v>
      </c>
      <c r="G1884" s="14">
        <v>38389</v>
      </c>
      <c r="H1884" s="12">
        <v>18267</v>
      </c>
      <c r="I1884" s="12">
        <v>20122</v>
      </c>
      <c r="J1884" s="10" t="s">
        <v>8362</v>
      </c>
      <c r="K1884" s="10" t="s">
        <v>8363</v>
      </c>
      <c r="L1884" s="10" t="s">
        <v>8364</v>
      </c>
      <c r="M1884" s="12" t="s">
        <v>8365</v>
      </c>
      <c r="N1884" s="12">
        <v>2208</v>
      </c>
      <c r="O1884" s="15" t="s">
        <v>2363</v>
      </c>
    </row>
    <row r="1885" spans="1:15" x14ac:dyDescent="0.2">
      <c r="A1885" s="10" t="s">
        <v>1747</v>
      </c>
      <c r="B1885" s="10">
        <v>24050</v>
      </c>
      <c r="C1885" s="11" t="s">
        <v>1791</v>
      </c>
      <c r="D1885" s="12">
        <v>138</v>
      </c>
      <c r="E1885" s="12">
        <v>1020</v>
      </c>
      <c r="F1885" s="13">
        <f t="shared" si="34"/>
        <v>1.6684932851324163E-2</v>
      </c>
      <c r="G1885" s="14">
        <v>52912</v>
      </c>
      <c r="H1885" s="12">
        <v>26163</v>
      </c>
      <c r="I1885" s="12">
        <v>26749</v>
      </c>
      <c r="J1885" s="10" t="s">
        <v>8366</v>
      </c>
      <c r="K1885" s="10" t="s">
        <v>8367</v>
      </c>
      <c r="L1885" s="10" t="s">
        <v>8368</v>
      </c>
      <c r="M1885" s="12" t="s">
        <v>8369</v>
      </c>
      <c r="N1885" s="12">
        <v>1819</v>
      </c>
      <c r="O1885" s="15" t="s">
        <v>2339</v>
      </c>
    </row>
    <row r="1886" spans="1:15" x14ac:dyDescent="0.2">
      <c r="A1886" s="10" t="s">
        <v>1747</v>
      </c>
      <c r="B1886" s="10">
        <v>24051</v>
      </c>
      <c r="C1886" s="11" t="s">
        <v>630</v>
      </c>
      <c r="D1886" s="12">
        <v>59</v>
      </c>
      <c r="E1886" s="12">
        <v>1496</v>
      </c>
      <c r="F1886" s="13">
        <f t="shared" si="34"/>
        <v>2.4471234848608771E-2</v>
      </c>
      <c r="G1886" s="14">
        <v>15458</v>
      </c>
      <c r="H1886" s="12">
        <v>7655</v>
      </c>
      <c r="I1886" s="12">
        <v>7803</v>
      </c>
      <c r="J1886" s="10" t="s">
        <v>630</v>
      </c>
      <c r="K1886" s="10" t="s">
        <v>8370</v>
      </c>
      <c r="L1886" s="10" t="s">
        <v>8371</v>
      </c>
      <c r="M1886" s="12" t="s">
        <v>8372</v>
      </c>
      <c r="N1886" s="12">
        <v>1669</v>
      </c>
      <c r="O1886" s="15" t="s">
        <v>2339</v>
      </c>
    </row>
    <row r="1887" spans="1:15" x14ac:dyDescent="0.2">
      <c r="A1887" s="10" t="s">
        <v>1747</v>
      </c>
      <c r="B1887" s="10">
        <v>24052</v>
      </c>
      <c r="C1887" s="11" t="s">
        <v>1792</v>
      </c>
      <c r="D1887" s="12">
        <v>29</v>
      </c>
      <c r="E1887" s="12">
        <v>640</v>
      </c>
      <c r="F1887" s="13">
        <f t="shared" si="34"/>
        <v>1.0468977475340651E-2</v>
      </c>
      <c r="G1887" s="14">
        <v>10304</v>
      </c>
      <c r="H1887" s="12">
        <v>5135</v>
      </c>
      <c r="I1887" s="12">
        <v>5169</v>
      </c>
      <c r="J1887" s="10" t="s">
        <v>1792</v>
      </c>
      <c r="K1887" s="10" t="s">
        <v>8373</v>
      </c>
      <c r="L1887" s="10" t="s">
        <v>8374</v>
      </c>
      <c r="M1887" s="12" t="s">
        <v>8375</v>
      </c>
      <c r="N1887" s="12">
        <v>1107</v>
      </c>
      <c r="O1887" s="15" t="s">
        <v>2339</v>
      </c>
    </row>
    <row r="1888" spans="1:15" x14ac:dyDescent="0.2">
      <c r="A1888" s="10" t="s">
        <v>1747</v>
      </c>
      <c r="B1888" s="10">
        <v>24053</v>
      </c>
      <c r="C1888" s="11" t="s">
        <v>1793</v>
      </c>
      <c r="D1888" s="12">
        <v>101</v>
      </c>
      <c r="E1888" s="12">
        <v>192</v>
      </c>
      <c r="F1888" s="13">
        <f t="shared" si="34"/>
        <v>3.1406932426021952E-3</v>
      </c>
      <c r="G1888" s="14">
        <v>32544</v>
      </c>
      <c r="H1888" s="12">
        <v>15917</v>
      </c>
      <c r="I1888" s="12">
        <v>16627</v>
      </c>
      <c r="J1888" s="10" t="s">
        <v>8376</v>
      </c>
      <c r="K1888" s="10" t="s">
        <v>8377</v>
      </c>
      <c r="L1888" s="10" t="s">
        <v>8378</v>
      </c>
      <c r="M1888" s="10" t="s">
        <v>8379</v>
      </c>
      <c r="N1888" s="10">
        <v>77</v>
      </c>
      <c r="O1888" s="15" t="s">
        <v>2339</v>
      </c>
    </row>
    <row r="1889" spans="1:15" x14ac:dyDescent="0.2">
      <c r="A1889" s="10" t="s">
        <v>1747</v>
      </c>
      <c r="B1889" s="10">
        <v>24054</v>
      </c>
      <c r="C1889" s="11" t="s">
        <v>1794</v>
      </c>
      <c r="D1889" s="12">
        <v>223</v>
      </c>
      <c r="E1889" s="12">
        <v>398</v>
      </c>
      <c r="F1889" s="13">
        <f t="shared" si="34"/>
        <v>6.5103953674774673E-3</v>
      </c>
      <c r="G1889" s="14">
        <v>49741</v>
      </c>
      <c r="H1889" s="12">
        <v>24430</v>
      </c>
      <c r="I1889" s="12">
        <v>25311</v>
      </c>
      <c r="J1889" s="10" t="s">
        <v>1794</v>
      </c>
      <c r="K1889" s="10" t="s">
        <v>8380</v>
      </c>
      <c r="L1889" s="10" t="s">
        <v>8381</v>
      </c>
      <c r="M1889" s="10" t="s">
        <v>8382</v>
      </c>
      <c r="N1889" s="10">
        <v>638</v>
      </c>
      <c r="O1889" s="15" t="s">
        <v>2339</v>
      </c>
    </row>
    <row r="1890" spans="1:15" x14ac:dyDescent="0.2">
      <c r="A1890" s="10" t="s">
        <v>1747</v>
      </c>
      <c r="B1890" s="10">
        <v>24055</v>
      </c>
      <c r="C1890" s="11" t="s">
        <v>71</v>
      </c>
      <c r="D1890" s="12">
        <v>119</v>
      </c>
      <c r="E1890" s="12">
        <v>614</v>
      </c>
      <c r="F1890" s="13">
        <f t="shared" si="34"/>
        <v>1.0043675265404936E-2</v>
      </c>
      <c r="G1890" s="14">
        <v>27386</v>
      </c>
      <c r="H1890" s="12">
        <v>13482</v>
      </c>
      <c r="I1890" s="12">
        <v>13904</v>
      </c>
      <c r="J1890" s="10" t="s">
        <v>8383</v>
      </c>
      <c r="K1890" s="10" t="s">
        <v>8384</v>
      </c>
      <c r="L1890" s="10" t="s">
        <v>8385</v>
      </c>
      <c r="M1890" s="12" t="s">
        <v>8386</v>
      </c>
      <c r="N1890" s="12">
        <v>1973</v>
      </c>
      <c r="O1890" s="15" t="s">
        <v>2339</v>
      </c>
    </row>
    <row r="1891" spans="1:15" x14ac:dyDescent="0.2">
      <c r="A1891" s="10" t="s">
        <v>1747</v>
      </c>
      <c r="B1891" s="10">
        <v>24056</v>
      </c>
      <c r="C1891" s="11" t="s">
        <v>1795</v>
      </c>
      <c r="D1891" s="12">
        <v>77</v>
      </c>
      <c r="E1891" s="12">
        <v>587</v>
      </c>
      <c r="F1891" s="13">
        <f t="shared" si="34"/>
        <v>9.6020152781640025E-3</v>
      </c>
      <c r="G1891" s="14">
        <v>17258</v>
      </c>
      <c r="H1891" s="12">
        <v>8370</v>
      </c>
      <c r="I1891" s="12">
        <v>8888</v>
      </c>
      <c r="J1891" s="10" t="s">
        <v>8387</v>
      </c>
      <c r="K1891" s="10" t="s">
        <v>8388</v>
      </c>
      <c r="L1891" s="10" t="s">
        <v>8389</v>
      </c>
      <c r="M1891" s="10" t="s">
        <v>8390</v>
      </c>
      <c r="N1891" s="10">
        <v>1610</v>
      </c>
      <c r="O1891" s="15" t="s">
        <v>2339</v>
      </c>
    </row>
    <row r="1892" spans="1:15" x14ac:dyDescent="0.2">
      <c r="A1892" s="10" t="s">
        <v>1747</v>
      </c>
      <c r="B1892" s="10">
        <v>24057</v>
      </c>
      <c r="C1892" s="11" t="s">
        <v>1796</v>
      </c>
      <c r="D1892" s="12">
        <v>76</v>
      </c>
      <c r="E1892" s="12">
        <v>117</v>
      </c>
      <c r="F1892" s="13">
        <f t="shared" si="34"/>
        <v>1.9138599447107126E-3</v>
      </c>
      <c r="G1892" s="14">
        <v>28996</v>
      </c>
      <c r="H1892" s="12">
        <v>14111</v>
      </c>
      <c r="I1892" s="12">
        <v>14885</v>
      </c>
      <c r="J1892" s="10" t="s">
        <v>1796</v>
      </c>
      <c r="K1892" s="10" t="s">
        <v>8391</v>
      </c>
      <c r="L1892" s="10" t="s">
        <v>8392</v>
      </c>
      <c r="M1892" s="10" t="s">
        <v>8393</v>
      </c>
      <c r="N1892" s="10">
        <v>128</v>
      </c>
      <c r="O1892" s="15" t="s">
        <v>2339</v>
      </c>
    </row>
    <row r="1893" spans="1:15" x14ac:dyDescent="0.2">
      <c r="A1893" s="10" t="s">
        <v>1747</v>
      </c>
      <c r="B1893" s="10">
        <v>24058</v>
      </c>
      <c r="C1893" s="11" t="s">
        <v>1797</v>
      </c>
      <c r="D1893" s="12">
        <v>90</v>
      </c>
      <c r="E1893" s="12">
        <v>821</v>
      </c>
      <c r="F1893" s="13">
        <f t="shared" si="34"/>
        <v>1.3429735167585428E-2</v>
      </c>
      <c r="G1893" s="14">
        <v>20959</v>
      </c>
      <c r="H1893" s="12">
        <v>10445</v>
      </c>
      <c r="I1893" s="12">
        <v>10514</v>
      </c>
      <c r="J1893" s="10" t="s">
        <v>1797</v>
      </c>
      <c r="K1893" s="10" t="s">
        <v>8394</v>
      </c>
      <c r="L1893" s="10" t="s">
        <v>8395</v>
      </c>
      <c r="M1893" s="10" t="s">
        <v>8396</v>
      </c>
      <c r="N1893" s="10">
        <v>271</v>
      </c>
      <c r="O1893" s="15" t="s">
        <v>2363</v>
      </c>
    </row>
    <row r="1894" spans="1:15" x14ac:dyDescent="0.2">
      <c r="A1894" s="3" t="s">
        <v>1798</v>
      </c>
      <c r="B1894" s="3">
        <v>25001</v>
      </c>
      <c r="C1894" s="4" t="s">
        <v>1799</v>
      </c>
      <c r="D1894" s="5">
        <v>339</v>
      </c>
      <c r="E1894" s="5">
        <v>3995</v>
      </c>
      <c r="F1894" s="6">
        <f>E1894/57371</f>
        <v>6.9634484321347029E-2</v>
      </c>
      <c r="G1894" s="7">
        <v>459310</v>
      </c>
      <c r="H1894" s="5">
        <v>225316</v>
      </c>
      <c r="I1894" s="5">
        <v>233994</v>
      </c>
      <c r="J1894" s="3" t="s">
        <v>8397</v>
      </c>
      <c r="K1894" s="3" t="s">
        <v>8398</v>
      </c>
      <c r="L1894" s="3" t="s">
        <v>8399</v>
      </c>
      <c r="M1894" s="3" t="s">
        <v>8400</v>
      </c>
      <c r="N1894" s="3">
        <v>12</v>
      </c>
      <c r="O1894" s="9" t="s">
        <v>2335</v>
      </c>
    </row>
    <row r="1895" spans="1:15" x14ac:dyDescent="0.2">
      <c r="A1895" s="3" t="s">
        <v>1798</v>
      </c>
      <c r="B1895" s="3">
        <v>25002</v>
      </c>
      <c r="C1895" s="4" t="s">
        <v>1800</v>
      </c>
      <c r="D1895" s="5">
        <v>126</v>
      </c>
      <c r="E1895" s="5">
        <v>1905</v>
      </c>
      <c r="F1895" s="6">
        <f t="shared" ref="F1895:F1911" si="35">E1895/57371</f>
        <v>3.3204929319691136E-2</v>
      </c>
      <c r="G1895" s="7">
        <v>44093</v>
      </c>
      <c r="H1895" s="5">
        <v>22129</v>
      </c>
      <c r="I1895" s="5">
        <v>21964</v>
      </c>
      <c r="J1895" s="3" t="s">
        <v>1800</v>
      </c>
      <c r="K1895" s="3" t="s">
        <v>8401</v>
      </c>
      <c r="L1895" s="3" t="s">
        <v>8402</v>
      </c>
      <c r="M1895" s="3" t="s">
        <v>8403</v>
      </c>
      <c r="N1895" s="3">
        <v>24</v>
      </c>
      <c r="O1895" s="9" t="s">
        <v>2363</v>
      </c>
    </row>
    <row r="1896" spans="1:15" x14ac:dyDescent="0.2">
      <c r="A1896" s="3" t="s">
        <v>1798</v>
      </c>
      <c r="B1896" s="3">
        <v>25003</v>
      </c>
      <c r="C1896" s="4" t="s">
        <v>1801</v>
      </c>
      <c r="D1896" s="5">
        <v>482</v>
      </c>
      <c r="E1896" s="5">
        <v>4836</v>
      </c>
      <c r="F1896" s="6">
        <f t="shared" si="35"/>
        <v>8.4293458367467891E-2</v>
      </c>
      <c r="G1896" s="7">
        <v>26542</v>
      </c>
      <c r="H1896" s="5">
        <v>13669</v>
      </c>
      <c r="I1896" s="5">
        <v>12873</v>
      </c>
      <c r="J1896" s="3" t="s">
        <v>1801</v>
      </c>
      <c r="K1896" s="3" t="s">
        <v>8404</v>
      </c>
      <c r="L1896" s="3" t="s">
        <v>8405</v>
      </c>
      <c r="M1896" s="3" t="s">
        <v>8406</v>
      </c>
      <c r="N1896" s="3">
        <v>217</v>
      </c>
      <c r="O1896" s="9" t="s">
        <v>2339</v>
      </c>
    </row>
    <row r="1897" spans="1:15" x14ac:dyDescent="0.2">
      <c r="A1897" s="3" t="s">
        <v>1798</v>
      </c>
      <c r="B1897" s="3">
        <v>25004</v>
      </c>
      <c r="C1897" s="4" t="s">
        <v>1802</v>
      </c>
      <c r="D1897" s="5">
        <v>194</v>
      </c>
      <c r="E1897" s="5">
        <v>2167</v>
      </c>
      <c r="F1897" s="6">
        <f t="shared" si="35"/>
        <v>3.7771696501716898E-2</v>
      </c>
      <c r="G1897" s="7">
        <v>24899</v>
      </c>
      <c r="H1897" s="5">
        <v>12539</v>
      </c>
      <c r="I1897" s="5">
        <v>12360</v>
      </c>
      <c r="J1897" s="3" t="s">
        <v>1802</v>
      </c>
      <c r="K1897" s="3" t="s">
        <v>8407</v>
      </c>
      <c r="L1897" s="3" t="s">
        <v>8408</v>
      </c>
      <c r="M1897" s="3" t="s">
        <v>8409</v>
      </c>
      <c r="N1897" s="3">
        <v>120</v>
      </c>
      <c r="O1897" s="9" t="s">
        <v>2339</v>
      </c>
    </row>
    <row r="1898" spans="1:15" x14ac:dyDescent="0.2">
      <c r="A1898" s="3" t="s">
        <v>1798</v>
      </c>
      <c r="B1898" s="3">
        <v>25005</v>
      </c>
      <c r="C1898" s="4" t="s">
        <v>1803</v>
      </c>
      <c r="D1898" s="5">
        <v>130</v>
      </c>
      <c r="E1898" s="5">
        <v>2172</v>
      </c>
      <c r="F1898" s="6">
        <f t="shared" si="35"/>
        <v>3.7858848547175403E-2</v>
      </c>
      <c r="G1898" s="7">
        <v>17012</v>
      </c>
      <c r="H1898" s="5">
        <v>8676</v>
      </c>
      <c r="I1898" s="5">
        <v>8336</v>
      </c>
      <c r="J1898" s="3" t="s">
        <v>1803</v>
      </c>
      <c r="K1898" s="3" t="s">
        <v>8410</v>
      </c>
      <c r="L1898" s="3" t="s">
        <v>8411</v>
      </c>
      <c r="M1898" s="3" t="s">
        <v>8412</v>
      </c>
      <c r="N1898" s="3">
        <v>380</v>
      </c>
      <c r="O1898" s="9" t="s">
        <v>2339</v>
      </c>
    </row>
    <row r="1899" spans="1:15" x14ac:dyDescent="0.2">
      <c r="A1899" s="3" t="s">
        <v>1798</v>
      </c>
      <c r="B1899" s="3">
        <v>25006</v>
      </c>
      <c r="C1899" s="4" t="s">
        <v>1804</v>
      </c>
      <c r="D1899" s="5">
        <v>1015</v>
      </c>
      <c r="E1899" s="5">
        <v>6305</v>
      </c>
      <c r="F1899" s="6">
        <f t="shared" si="35"/>
        <v>0.10989872932317722</v>
      </c>
      <c r="G1899" s="7">
        <v>1003530</v>
      </c>
      <c r="H1899" s="5">
        <v>491046</v>
      </c>
      <c r="I1899" s="5">
        <v>512484</v>
      </c>
      <c r="J1899" s="3" t="s">
        <v>8413</v>
      </c>
      <c r="K1899" s="3" t="s">
        <v>8414</v>
      </c>
      <c r="L1899" s="3" t="s">
        <v>8415</v>
      </c>
      <c r="M1899" s="3" t="s">
        <v>8416</v>
      </c>
      <c r="N1899" s="3">
        <v>64</v>
      </c>
      <c r="O1899" s="9" t="s">
        <v>2335</v>
      </c>
    </row>
    <row r="1900" spans="1:15" x14ac:dyDescent="0.2">
      <c r="A1900" s="3" t="s">
        <v>1798</v>
      </c>
      <c r="B1900" s="3">
        <v>25007</v>
      </c>
      <c r="C1900" s="4" t="s">
        <v>1805</v>
      </c>
      <c r="D1900" s="5">
        <v>327</v>
      </c>
      <c r="E1900" s="5">
        <v>3215</v>
      </c>
      <c r="F1900" s="6">
        <f t="shared" si="35"/>
        <v>5.6038765229819945E-2</v>
      </c>
      <c r="G1900" s="7">
        <v>29334</v>
      </c>
      <c r="H1900" s="5">
        <v>14889</v>
      </c>
      <c r="I1900" s="5">
        <v>14445</v>
      </c>
      <c r="J1900" s="3" t="s">
        <v>1805</v>
      </c>
      <c r="K1900" s="3" t="s">
        <v>8417</v>
      </c>
      <c r="L1900" s="3" t="s">
        <v>8418</v>
      </c>
      <c r="M1900" s="3" t="s">
        <v>8419</v>
      </c>
      <c r="N1900" s="3">
        <v>229</v>
      </c>
      <c r="O1900" s="9" t="s">
        <v>2339</v>
      </c>
    </row>
    <row r="1901" spans="1:15" x14ac:dyDescent="0.2">
      <c r="A1901" s="3" t="s">
        <v>1798</v>
      </c>
      <c r="B1901" s="3">
        <v>25008</v>
      </c>
      <c r="C1901" s="4" t="s">
        <v>1806</v>
      </c>
      <c r="D1901" s="5">
        <v>131</v>
      </c>
      <c r="E1901" s="5">
        <v>1643</v>
      </c>
      <c r="F1901" s="6">
        <f t="shared" si="35"/>
        <v>2.863816213766537E-2</v>
      </c>
      <c r="G1901" s="7">
        <v>55339</v>
      </c>
      <c r="H1901" s="5">
        <v>28546</v>
      </c>
      <c r="I1901" s="5">
        <v>26793</v>
      </c>
      <c r="J1901" s="3" t="s">
        <v>219</v>
      </c>
      <c r="K1901" s="3" t="s">
        <v>8420</v>
      </c>
      <c r="L1901" s="3" t="s">
        <v>8421</v>
      </c>
      <c r="M1901" s="3" t="s">
        <v>8422</v>
      </c>
      <c r="N1901" s="3">
        <v>21</v>
      </c>
      <c r="O1901" s="9" t="s">
        <v>2339</v>
      </c>
    </row>
    <row r="1902" spans="1:15" x14ac:dyDescent="0.2">
      <c r="A1902" s="3" t="s">
        <v>1798</v>
      </c>
      <c r="B1902" s="3">
        <v>25009</v>
      </c>
      <c r="C1902" s="4" t="s">
        <v>1807</v>
      </c>
      <c r="D1902" s="5">
        <v>97</v>
      </c>
      <c r="E1902" s="5">
        <v>1555</v>
      </c>
      <c r="F1902" s="6">
        <f t="shared" si="35"/>
        <v>2.7104286137595648E-2</v>
      </c>
      <c r="G1902" s="7">
        <v>59988</v>
      </c>
      <c r="H1902" s="5">
        <v>30101</v>
      </c>
      <c r="I1902" s="5">
        <v>29887</v>
      </c>
      <c r="J1902" s="3" t="s">
        <v>8423</v>
      </c>
      <c r="K1902" s="3" t="s">
        <v>8424</v>
      </c>
      <c r="L1902" s="3" t="s">
        <v>8425</v>
      </c>
      <c r="M1902" s="3" t="s">
        <v>8426</v>
      </c>
      <c r="N1902" s="3">
        <v>18</v>
      </c>
      <c r="O1902" s="9" t="s">
        <v>2354</v>
      </c>
    </row>
    <row r="1903" spans="1:15" x14ac:dyDescent="0.2">
      <c r="A1903" s="3" t="s">
        <v>1798</v>
      </c>
      <c r="B1903" s="3">
        <v>25010</v>
      </c>
      <c r="C1903" s="4" t="s">
        <v>1808</v>
      </c>
      <c r="D1903" s="5">
        <v>390</v>
      </c>
      <c r="E1903" s="5">
        <v>4170</v>
      </c>
      <c r="F1903" s="6">
        <f t="shared" si="35"/>
        <v>7.2684805912394762E-2</v>
      </c>
      <c r="G1903" s="7">
        <v>96593</v>
      </c>
      <c r="H1903" s="5">
        <v>48456</v>
      </c>
      <c r="I1903" s="5">
        <v>48137</v>
      </c>
      <c r="J1903" s="3" t="s">
        <v>1808</v>
      </c>
      <c r="K1903" s="3" t="s">
        <v>8427</v>
      </c>
      <c r="L1903" s="3" t="s">
        <v>8428</v>
      </c>
      <c r="M1903" s="3" t="s">
        <v>8429</v>
      </c>
      <c r="N1903" s="3">
        <v>90</v>
      </c>
      <c r="O1903" s="9" t="s">
        <v>2339</v>
      </c>
    </row>
    <row r="1904" spans="1:15" x14ac:dyDescent="0.2">
      <c r="A1904" s="3" t="s">
        <v>1798</v>
      </c>
      <c r="B1904" s="3">
        <v>25011</v>
      </c>
      <c r="C1904" s="4" t="s">
        <v>1809</v>
      </c>
      <c r="D1904" s="5">
        <v>543</v>
      </c>
      <c r="E1904" s="5">
        <v>2938</v>
      </c>
      <c r="F1904" s="6">
        <f t="shared" si="35"/>
        <v>5.1210541911418661E-2</v>
      </c>
      <c r="G1904" s="7">
        <v>289370</v>
      </c>
      <c r="H1904" s="5">
        <v>143018</v>
      </c>
      <c r="I1904" s="5">
        <v>146352</v>
      </c>
      <c r="J1904" s="3" t="s">
        <v>1809</v>
      </c>
      <c r="K1904" s="3" t="s">
        <v>8430</v>
      </c>
      <c r="L1904" s="3" t="s">
        <v>8431</v>
      </c>
      <c r="M1904" s="3" t="s">
        <v>8432</v>
      </c>
      <c r="N1904" s="3">
        <v>20</v>
      </c>
      <c r="O1904" s="9" t="s">
        <v>2349</v>
      </c>
    </row>
    <row r="1905" spans="1:15" x14ac:dyDescent="0.2">
      <c r="A1905" s="3" t="s">
        <v>1798</v>
      </c>
      <c r="B1905" s="3">
        <v>25012</v>
      </c>
      <c r="C1905" s="4" t="s">
        <v>1810</v>
      </c>
      <c r="D1905" s="5">
        <v>368</v>
      </c>
      <c r="E1905" s="5">
        <v>2533</v>
      </c>
      <c r="F1905" s="6">
        <f t="shared" si="35"/>
        <v>4.4151226229279604E-2</v>
      </c>
      <c r="G1905" s="7">
        <v>501441</v>
      </c>
      <c r="H1905" s="5">
        <v>245381</v>
      </c>
      <c r="I1905" s="5">
        <v>256060</v>
      </c>
      <c r="J1905" s="3" t="s">
        <v>1810</v>
      </c>
      <c r="K1905" s="3" t="s">
        <v>8433</v>
      </c>
      <c r="L1905" s="3" t="s">
        <v>8434</v>
      </c>
      <c r="M1905" s="3" t="s">
        <v>8435</v>
      </c>
      <c r="N1905" s="3">
        <v>10</v>
      </c>
      <c r="O1905" s="9" t="s">
        <v>2335</v>
      </c>
    </row>
    <row r="1906" spans="1:15" x14ac:dyDescent="0.2">
      <c r="A1906" s="3" t="s">
        <v>1798</v>
      </c>
      <c r="B1906" s="3">
        <v>25013</v>
      </c>
      <c r="C1906" s="4" t="s">
        <v>1811</v>
      </c>
      <c r="D1906" s="5">
        <v>273</v>
      </c>
      <c r="E1906" s="5">
        <v>2801</v>
      </c>
      <c r="F1906" s="6">
        <f t="shared" si="35"/>
        <v>4.8822575865855575E-2</v>
      </c>
      <c r="G1906" s="7">
        <v>40358</v>
      </c>
      <c r="H1906" s="5">
        <v>20575</v>
      </c>
      <c r="I1906" s="5">
        <v>19783</v>
      </c>
      <c r="J1906" s="3" t="s">
        <v>1811</v>
      </c>
      <c r="K1906" s="3" t="s">
        <v>8436</v>
      </c>
      <c r="L1906" s="3" t="s">
        <v>8437</v>
      </c>
      <c r="M1906" s="3" t="s">
        <v>8438</v>
      </c>
      <c r="N1906" s="3">
        <v>87</v>
      </c>
      <c r="O1906" s="9" t="s">
        <v>2339</v>
      </c>
    </row>
    <row r="1907" spans="1:15" x14ac:dyDescent="0.2">
      <c r="A1907" s="3" t="s">
        <v>1798</v>
      </c>
      <c r="B1907" s="3">
        <v>25014</v>
      </c>
      <c r="C1907" s="4" t="s">
        <v>251</v>
      </c>
      <c r="D1907" s="5">
        <v>231</v>
      </c>
      <c r="E1907" s="5">
        <v>2635</v>
      </c>
      <c r="F1907" s="6">
        <f t="shared" si="35"/>
        <v>4.5929127956633141E-2</v>
      </c>
      <c r="G1907" s="7">
        <v>52345</v>
      </c>
      <c r="H1907" s="5">
        <v>26449</v>
      </c>
      <c r="I1907" s="5">
        <v>25896</v>
      </c>
      <c r="J1907" s="3" t="s">
        <v>8439</v>
      </c>
      <c r="K1907" s="3" t="s">
        <v>8440</v>
      </c>
      <c r="L1907" s="3" t="s">
        <v>8441</v>
      </c>
      <c r="M1907" s="3" t="s">
        <v>8442</v>
      </c>
      <c r="N1907" s="3">
        <v>30</v>
      </c>
      <c r="O1907" s="9" t="s">
        <v>2339</v>
      </c>
    </row>
    <row r="1908" spans="1:15" x14ac:dyDescent="0.2">
      <c r="A1908" s="3" t="s">
        <v>1798</v>
      </c>
      <c r="B1908" s="3">
        <v>25015</v>
      </c>
      <c r="C1908" s="4" t="s">
        <v>1812</v>
      </c>
      <c r="D1908" s="5">
        <v>86</v>
      </c>
      <c r="E1908" s="5">
        <v>774</v>
      </c>
      <c r="F1908" s="6">
        <f t="shared" si="35"/>
        <v>1.349113663697687E-2</v>
      </c>
      <c r="G1908" s="7">
        <v>79492</v>
      </c>
      <c r="H1908" s="5">
        <v>38424</v>
      </c>
      <c r="I1908" s="5">
        <v>41068</v>
      </c>
      <c r="J1908" s="3" t="s">
        <v>8443</v>
      </c>
      <c r="K1908" s="3" t="s">
        <v>8444</v>
      </c>
      <c r="L1908" s="3" t="s">
        <v>8445</v>
      </c>
      <c r="M1908" s="3" t="s">
        <v>8446</v>
      </c>
      <c r="N1908" s="3">
        <v>50</v>
      </c>
      <c r="O1908" s="9" t="s">
        <v>2354</v>
      </c>
    </row>
    <row r="1909" spans="1:15" x14ac:dyDescent="0.2">
      <c r="A1909" s="3" t="s">
        <v>1798</v>
      </c>
      <c r="B1909" s="3">
        <v>25016</v>
      </c>
      <c r="C1909" s="4" t="s">
        <v>1813</v>
      </c>
      <c r="D1909" s="5">
        <v>176</v>
      </c>
      <c r="E1909" s="5">
        <v>5070</v>
      </c>
      <c r="F1909" s="6">
        <f t="shared" si="35"/>
        <v>8.8372174094926009E-2</v>
      </c>
      <c r="G1909" s="7">
        <v>19505</v>
      </c>
      <c r="H1909" s="5">
        <v>10282</v>
      </c>
      <c r="I1909" s="5">
        <v>9223</v>
      </c>
      <c r="J1909" s="3" t="s">
        <v>1813</v>
      </c>
      <c r="K1909" s="3" t="s">
        <v>8447</v>
      </c>
      <c r="L1909" s="3" t="s">
        <v>8448</v>
      </c>
      <c r="M1909" s="3" t="s">
        <v>8449</v>
      </c>
      <c r="N1909" s="3">
        <v>151</v>
      </c>
      <c r="O1909" s="9" t="s">
        <v>2339</v>
      </c>
    </row>
    <row r="1910" spans="1:15" x14ac:dyDescent="0.2">
      <c r="A1910" s="3" t="s">
        <v>1798</v>
      </c>
      <c r="B1910" s="3">
        <v>25017</v>
      </c>
      <c r="C1910" s="4" t="s">
        <v>1798</v>
      </c>
      <c r="D1910" s="5">
        <v>595</v>
      </c>
      <c r="E1910" s="5">
        <v>6326</v>
      </c>
      <c r="F1910" s="6">
        <f t="shared" si="35"/>
        <v>0.11026476791410295</v>
      </c>
      <c r="G1910" s="7">
        <v>78670</v>
      </c>
      <c r="H1910" s="5">
        <v>39850</v>
      </c>
      <c r="I1910" s="5">
        <v>38820</v>
      </c>
      <c r="J1910" s="3" t="s">
        <v>8450</v>
      </c>
      <c r="K1910" s="3" t="s">
        <v>8451</v>
      </c>
      <c r="L1910" s="3" t="s">
        <v>8452</v>
      </c>
      <c r="M1910" s="3" t="s">
        <v>8453</v>
      </c>
      <c r="N1910" s="3">
        <v>80</v>
      </c>
      <c r="O1910" s="9" t="s">
        <v>2339</v>
      </c>
    </row>
    <row r="1911" spans="1:15" x14ac:dyDescent="0.2">
      <c r="A1911" s="3" t="s">
        <v>1798</v>
      </c>
      <c r="B1911" s="3">
        <v>25018</v>
      </c>
      <c r="C1911" s="4" t="s">
        <v>1814</v>
      </c>
      <c r="D1911" s="5">
        <v>342</v>
      </c>
      <c r="E1911" s="5">
        <v>2331</v>
      </c>
      <c r="F1911" s="6">
        <f t="shared" si="35"/>
        <v>4.0630283592755924E-2</v>
      </c>
      <c r="G1911" s="7">
        <v>149122</v>
      </c>
      <c r="H1911" s="5">
        <v>75469</v>
      </c>
      <c r="I1911" s="5">
        <v>73653</v>
      </c>
      <c r="J1911" s="3" t="s">
        <v>1814</v>
      </c>
      <c r="K1911" s="3" t="s">
        <v>8454</v>
      </c>
      <c r="L1911" s="3" t="s">
        <v>8455</v>
      </c>
      <c r="M1911" s="3" t="s">
        <v>8456</v>
      </c>
      <c r="N1911" s="3">
        <v>17</v>
      </c>
      <c r="O1911" s="9" t="s">
        <v>2349</v>
      </c>
    </row>
    <row r="1912" spans="1:15" x14ac:dyDescent="0.2">
      <c r="A1912" s="10" t="s">
        <v>1815</v>
      </c>
      <c r="B1912" s="10">
        <v>26001</v>
      </c>
      <c r="C1912" s="11" t="s">
        <v>1816</v>
      </c>
      <c r="D1912" s="12">
        <v>9</v>
      </c>
      <c r="E1912" s="12">
        <v>368</v>
      </c>
      <c r="F1912" s="13">
        <f>E1912/180611</f>
        <v>2.0375281682732502E-3</v>
      </c>
      <c r="G1912" s="14">
        <v>2563</v>
      </c>
      <c r="H1912" s="12">
        <v>1336</v>
      </c>
      <c r="I1912" s="12">
        <v>1227</v>
      </c>
      <c r="J1912" s="10" t="s">
        <v>1816</v>
      </c>
      <c r="K1912" s="10" t="s">
        <v>8457</v>
      </c>
      <c r="L1912" s="10" t="s">
        <v>8458</v>
      </c>
      <c r="M1912" s="10" t="s">
        <v>8459</v>
      </c>
      <c r="N1912" s="10">
        <v>611</v>
      </c>
      <c r="O1912" s="15" t="s">
        <v>2339</v>
      </c>
    </row>
    <row r="1913" spans="1:15" x14ac:dyDescent="0.2">
      <c r="A1913" s="10" t="s">
        <v>1815</v>
      </c>
      <c r="B1913" s="10">
        <v>26002</v>
      </c>
      <c r="C1913" s="11" t="s">
        <v>1817</v>
      </c>
      <c r="D1913" s="12">
        <v>142</v>
      </c>
      <c r="E1913" s="12">
        <v>3946</v>
      </c>
      <c r="F1913" s="13">
        <f t="shared" ref="F1913:F1976" si="36">E1913/180611</f>
        <v>2.1848060195669147E-2</v>
      </c>
      <c r="G1913" s="14">
        <v>91929</v>
      </c>
      <c r="H1913" s="12">
        <v>45811</v>
      </c>
      <c r="I1913" s="12">
        <v>46118</v>
      </c>
      <c r="J1913" s="10" t="s">
        <v>1817</v>
      </c>
      <c r="K1913" s="10" t="s">
        <v>8460</v>
      </c>
      <c r="L1913" s="10" t="s">
        <v>8461</v>
      </c>
      <c r="M1913" s="12" t="s">
        <v>8462</v>
      </c>
      <c r="N1913" s="12">
        <v>1210</v>
      </c>
      <c r="O1913" s="15" t="s">
        <v>2354</v>
      </c>
    </row>
    <row r="1914" spans="1:15" x14ac:dyDescent="0.2">
      <c r="A1914" s="10" t="s">
        <v>1815</v>
      </c>
      <c r="B1914" s="10">
        <v>26003</v>
      </c>
      <c r="C1914" s="11" t="s">
        <v>8463</v>
      </c>
      <c r="D1914" s="12">
        <v>317</v>
      </c>
      <c r="E1914" s="12">
        <v>6423</v>
      </c>
      <c r="F1914" s="13">
        <f t="shared" si="36"/>
        <v>3.5562618002225779E-2</v>
      </c>
      <c r="G1914" s="14">
        <v>24976</v>
      </c>
      <c r="H1914" s="12">
        <v>12909</v>
      </c>
      <c r="I1914" s="12">
        <v>12067</v>
      </c>
      <c r="J1914" s="10" t="s">
        <v>8463</v>
      </c>
      <c r="K1914" s="10" t="s">
        <v>8464</v>
      </c>
      <c r="L1914" s="10" t="s">
        <v>8465</v>
      </c>
      <c r="M1914" s="10" t="s">
        <v>8466</v>
      </c>
      <c r="N1914" s="10">
        <v>377</v>
      </c>
      <c r="O1914" s="15" t="s">
        <v>2339</v>
      </c>
    </row>
    <row r="1915" spans="1:15" x14ac:dyDescent="0.2">
      <c r="A1915" s="10" t="s">
        <v>1815</v>
      </c>
      <c r="B1915" s="10">
        <v>26004</v>
      </c>
      <c r="C1915" s="11" t="s">
        <v>1818</v>
      </c>
      <c r="D1915" s="12">
        <v>144</v>
      </c>
      <c r="E1915" s="12">
        <v>4458</v>
      </c>
      <c r="F1915" s="13">
        <f t="shared" si="36"/>
        <v>2.4682881995005842E-2</v>
      </c>
      <c r="G1915" s="14">
        <v>9492</v>
      </c>
      <c r="H1915" s="12">
        <v>4712</v>
      </c>
      <c r="I1915" s="12">
        <v>4780</v>
      </c>
      <c r="J1915" s="10" t="s">
        <v>1818</v>
      </c>
      <c r="K1915" s="10" t="s">
        <v>8467</v>
      </c>
      <c r="L1915" s="10" t="s">
        <v>8468</v>
      </c>
      <c r="M1915" s="10" t="s">
        <v>8469</v>
      </c>
      <c r="N1915" s="10">
        <v>420</v>
      </c>
      <c r="O1915" s="15" t="s">
        <v>2363</v>
      </c>
    </row>
    <row r="1916" spans="1:15" x14ac:dyDescent="0.2">
      <c r="A1916" s="10" t="s">
        <v>1815</v>
      </c>
      <c r="B1916" s="10">
        <v>26005</v>
      </c>
      <c r="C1916" s="11" t="s">
        <v>1819</v>
      </c>
      <c r="D1916" s="12">
        <v>4</v>
      </c>
      <c r="E1916" s="12">
        <v>726</v>
      </c>
      <c r="F1916" s="13">
        <f t="shared" si="36"/>
        <v>4.019688723278206E-3</v>
      </c>
      <c r="G1916" s="14">
        <v>1177</v>
      </c>
      <c r="H1916" s="12">
        <v>594</v>
      </c>
      <c r="I1916" s="12">
        <v>583</v>
      </c>
      <c r="J1916" s="10" t="s">
        <v>1819</v>
      </c>
      <c r="K1916" s="10" t="s">
        <v>8470</v>
      </c>
      <c r="L1916" s="10" t="s">
        <v>8471</v>
      </c>
      <c r="M1916" s="10" t="s">
        <v>8472</v>
      </c>
      <c r="N1916" s="10">
        <v>499</v>
      </c>
      <c r="O1916" s="15" t="s">
        <v>2339</v>
      </c>
    </row>
    <row r="1917" spans="1:15" x14ac:dyDescent="0.2">
      <c r="A1917" s="10" t="s">
        <v>1815</v>
      </c>
      <c r="B1917" s="10">
        <v>26006</v>
      </c>
      <c r="C1917" s="11" t="s">
        <v>1820</v>
      </c>
      <c r="D1917" s="12">
        <v>72</v>
      </c>
      <c r="E1917" s="12">
        <v>3072</v>
      </c>
      <c r="F1917" s="13">
        <f t="shared" si="36"/>
        <v>1.7008930796020175E-2</v>
      </c>
      <c r="G1917" s="14">
        <v>2788</v>
      </c>
      <c r="H1917" s="12">
        <v>1446</v>
      </c>
      <c r="I1917" s="12">
        <v>1342</v>
      </c>
      <c r="J1917" s="10" t="s">
        <v>1820</v>
      </c>
      <c r="K1917" s="10" t="s">
        <v>8473</v>
      </c>
      <c r="L1917" s="10" t="s">
        <v>8474</v>
      </c>
      <c r="M1917" s="10" t="s">
        <v>8475</v>
      </c>
      <c r="N1917" s="10">
        <v>834</v>
      </c>
      <c r="O1917" s="15" t="s">
        <v>2339</v>
      </c>
    </row>
    <row r="1918" spans="1:15" x14ac:dyDescent="0.2">
      <c r="A1918" s="10" t="s">
        <v>1815</v>
      </c>
      <c r="B1918" s="10">
        <v>26007</v>
      </c>
      <c r="C1918" s="11" t="s">
        <v>1821</v>
      </c>
      <c r="D1918" s="12">
        <v>7</v>
      </c>
      <c r="E1918" s="12">
        <v>300</v>
      </c>
      <c r="F1918" s="13">
        <f t="shared" si="36"/>
        <v>1.6610283980488453E-3</v>
      </c>
      <c r="G1918" s="14">
        <v>626</v>
      </c>
      <c r="H1918" s="12">
        <v>310</v>
      </c>
      <c r="I1918" s="12">
        <v>316</v>
      </c>
      <c r="J1918" s="10" t="s">
        <v>1821</v>
      </c>
      <c r="K1918" s="10" t="s">
        <v>8476</v>
      </c>
      <c r="L1918" s="10" t="s">
        <v>8477</v>
      </c>
      <c r="M1918" s="10" t="s">
        <v>8478</v>
      </c>
      <c r="N1918" s="10">
        <v>570</v>
      </c>
      <c r="O1918" s="15" t="s">
        <v>2339</v>
      </c>
    </row>
    <row r="1919" spans="1:15" x14ac:dyDescent="0.2">
      <c r="A1919" s="10" t="s">
        <v>1815</v>
      </c>
      <c r="B1919" s="10">
        <v>26008</v>
      </c>
      <c r="C1919" s="11" t="s">
        <v>1822</v>
      </c>
      <c r="D1919" s="12">
        <v>2</v>
      </c>
      <c r="E1919" s="12">
        <v>1066</v>
      </c>
      <c r="F1919" s="13">
        <f t="shared" si="36"/>
        <v>5.9021875744002302E-3</v>
      </c>
      <c r="G1919" s="14">
        <v>979</v>
      </c>
      <c r="H1919" s="12">
        <v>522</v>
      </c>
      <c r="I1919" s="12">
        <v>457</v>
      </c>
      <c r="J1919" s="10" t="s">
        <v>1822</v>
      </c>
      <c r="K1919" s="10" t="s">
        <v>8479</v>
      </c>
      <c r="L1919" s="10" t="s">
        <v>8480</v>
      </c>
      <c r="M1919" s="10" t="s">
        <v>8481</v>
      </c>
      <c r="N1919" s="10">
        <v>700</v>
      </c>
      <c r="O1919" s="15" t="s">
        <v>2339</v>
      </c>
    </row>
    <row r="1920" spans="1:15" x14ac:dyDescent="0.2">
      <c r="A1920" s="10" t="s">
        <v>1815</v>
      </c>
      <c r="B1920" s="10">
        <v>26009</v>
      </c>
      <c r="C1920" s="11" t="s">
        <v>1823</v>
      </c>
      <c r="D1920" s="12">
        <v>18</v>
      </c>
      <c r="E1920" s="12">
        <v>1129</v>
      </c>
      <c r="F1920" s="13">
        <f t="shared" si="36"/>
        <v>6.2510035379904879E-3</v>
      </c>
      <c r="G1920" s="14">
        <v>759</v>
      </c>
      <c r="H1920" s="12">
        <v>390</v>
      </c>
      <c r="I1920" s="12">
        <v>369</v>
      </c>
      <c r="J1920" s="10" t="s">
        <v>1823</v>
      </c>
      <c r="K1920" s="10" t="s">
        <v>8482</v>
      </c>
      <c r="L1920" s="10" t="s">
        <v>8483</v>
      </c>
      <c r="M1920" s="10" t="s">
        <v>8484</v>
      </c>
      <c r="N1920" s="10">
        <v>460</v>
      </c>
      <c r="O1920" s="15" t="s">
        <v>2339</v>
      </c>
    </row>
    <row r="1921" spans="1:15" x14ac:dyDescent="0.2">
      <c r="A1921" s="10" t="s">
        <v>1815</v>
      </c>
      <c r="B1921" s="10">
        <v>26010</v>
      </c>
      <c r="C1921" s="11" t="s">
        <v>1824</v>
      </c>
      <c r="D1921" s="12">
        <v>10</v>
      </c>
      <c r="E1921" s="12">
        <v>1345</v>
      </c>
      <c r="F1921" s="13">
        <f t="shared" si="36"/>
        <v>7.4469439845856562E-3</v>
      </c>
      <c r="G1921" s="14">
        <v>1221</v>
      </c>
      <c r="H1921" s="12">
        <v>603</v>
      </c>
      <c r="I1921" s="12">
        <v>618</v>
      </c>
      <c r="J1921" s="10" t="s">
        <v>1824</v>
      </c>
      <c r="K1921" s="10" t="s">
        <v>8485</v>
      </c>
      <c r="L1921" s="10" t="s">
        <v>8486</v>
      </c>
      <c r="M1921" s="12" t="s">
        <v>8487</v>
      </c>
      <c r="N1921" s="12">
        <v>1034</v>
      </c>
      <c r="O1921" s="15" t="s">
        <v>2339</v>
      </c>
    </row>
    <row r="1922" spans="1:15" x14ac:dyDescent="0.2">
      <c r="A1922" s="10" t="s">
        <v>1815</v>
      </c>
      <c r="B1922" s="10">
        <v>26011</v>
      </c>
      <c r="C1922" s="11" t="s">
        <v>1825</v>
      </c>
      <c r="D1922" s="12">
        <v>39</v>
      </c>
      <c r="E1922" s="12">
        <v>1231</v>
      </c>
      <c r="F1922" s="13">
        <f t="shared" si="36"/>
        <v>6.8157531933270956E-3</v>
      </c>
      <c r="G1922" s="14">
        <v>1475</v>
      </c>
      <c r="H1922" s="12">
        <v>750</v>
      </c>
      <c r="I1922" s="12">
        <v>725</v>
      </c>
      <c r="J1922" s="10" t="s">
        <v>1825</v>
      </c>
      <c r="K1922" s="10" t="s">
        <v>8488</v>
      </c>
      <c r="L1922" s="10" t="s">
        <v>8489</v>
      </c>
      <c r="M1922" s="12" t="s">
        <v>8490</v>
      </c>
      <c r="N1922" s="12">
        <v>1040</v>
      </c>
      <c r="O1922" s="15" t="s">
        <v>2339</v>
      </c>
    </row>
    <row r="1923" spans="1:15" x14ac:dyDescent="0.2">
      <c r="A1923" s="10" t="s">
        <v>1815</v>
      </c>
      <c r="B1923" s="10">
        <v>26012</v>
      </c>
      <c r="C1923" s="11" t="s">
        <v>1826</v>
      </c>
      <c r="D1923" s="12">
        <v>194</v>
      </c>
      <c r="E1923" s="12">
        <v>1583</v>
      </c>
      <c r="F1923" s="13">
        <f t="shared" si="36"/>
        <v>8.7646931803710745E-3</v>
      </c>
      <c r="G1923" s="14">
        <v>23151</v>
      </c>
      <c r="H1923" s="12">
        <v>11784</v>
      </c>
      <c r="I1923" s="12">
        <v>11367</v>
      </c>
      <c r="J1923" s="10" t="s">
        <v>1826</v>
      </c>
      <c r="K1923" s="10" t="s">
        <v>8491</v>
      </c>
      <c r="L1923" s="10" t="s">
        <v>8492</v>
      </c>
      <c r="M1923" s="10" t="s">
        <v>8493</v>
      </c>
      <c r="N1923" s="10">
        <v>27</v>
      </c>
      <c r="O1923" s="15" t="s">
        <v>2363</v>
      </c>
    </row>
    <row r="1924" spans="1:15" x14ac:dyDescent="0.2">
      <c r="A1924" s="10" t="s">
        <v>1815</v>
      </c>
      <c r="B1924" s="10">
        <v>26013</v>
      </c>
      <c r="C1924" s="11" t="s">
        <v>1827</v>
      </c>
      <c r="D1924" s="12">
        <v>17</v>
      </c>
      <c r="E1924" s="12">
        <v>808</v>
      </c>
      <c r="F1924" s="13">
        <f t="shared" si="36"/>
        <v>4.4737031520782232E-3</v>
      </c>
      <c r="G1924" s="14">
        <v>1825</v>
      </c>
      <c r="H1924" s="12">
        <v>924</v>
      </c>
      <c r="I1924" s="12">
        <v>901</v>
      </c>
      <c r="J1924" s="10" t="s">
        <v>1827</v>
      </c>
      <c r="K1924" s="10" t="s">
        <v>8494</v>
      </c>
      <c r="L1924" s="10" t="s">
        <v>8495</v>
      </c>
      <c r="M1924" s="10" t="s">
        <v>8496</v>
      </c>
      <c r="N1924" s="10">
        <v>680</v>
      </c>
      <c r="O1924" s="15" t="s">
        <v>2339</v>
      </c>
    </row>
    <row r="1925" spans="1:15" x14ac:dyDescent="0.2">
      <c r="A1925" s="10" t="s">
        <v>1815</v>
      </c>
      <c r="B1925" s="10">
        <v>26014</v>
      </c>
      <c r="C1925" s="11" t="s">
        <v>1828</v>
      </c>
      <c r="D1925" s="12">
        <v>16</v>
      </c>
      <c r="E1925" s="12">
        <v>843</v>
      </c>
      <c r="F1925" s="13">
        <f t="shared" si="36"/>
        <v>4.6674897985172553E-3</v>
      </c>
      <c r="G1925" s="14">
        <v>3191</v>
      </c>
      <c r="H1925" s="12">
        <v>1662</v>
      </c>
      <c r="I1925" s="12">
        <v>1529</v>
      </c>
      <c r="J1925" s="10" t="s">
        <v>1828</v>
      </c>
      <c r="K1925" s="10" t="s">
        <v>8497</v>
      </c>
      <c r="L1925" s="10" t="s">
        <v>8498</v>
      </c>
      <c r="M1925" s="10" t="s">
        <v>8499</v>
      </c>
      <c r="N1925" s="10">
        <v>568</v>
      </c>
      <c r="O1925" s="15" t="s">
        <v>2339</v>
      </c>
    </row>
    <row r="1926" spans="1:15" x14ac:dyDescent="0.2">
      <c r="A1926" s="10" t="s">
        <v>1815</v>
      </c>
      <c r="B1926" s="10">
        <v>26015</v>
      </c>
      <c r="C1926" s="11" t="s">
        <v>1829</v>
      </c>
      <c r="D1926" s="12">
        <v>12</v>
      </c>
      <c r="E1926" s="12">
        <v>1722</v>
      </c>
      <c r="F1926" s="13">
        <f t="shared" si="36"/>
        <v>9.5343030048003728E-3</v>
      </c>
      <c r="G1926" s="14">
        <v>1169</v>
      </c>
      <c r="H1926" s="12">
        <v>618</v>
      </c>
      <c r="I1926" s="12">
        <v>551</v>
      </c>
      <c r="J1926" s="10" t="s">
        <v>1829</v>
      </c>
      <c r="K1926" s="10" t="s">
        <v>8500</v>
      </c>
      <c r="L1926" s="10" t="s">
        <v>8501</v>
      </c>
      <c r="M1926" s="10" t="s">
        <v>8502</v>
      </c>
      <c r="N1926" s="10">
        <v>998</v>
      </c>
      <c r="O1926" s="15" t="s">
        <v>2339</v>
      </c>
    </row>
    <row r="1927" spans="1:15" x14ac:dyDescent="0.2">
      <c r="A1927" s="10" t="s">
        <v>1815</v>
      </c>
      <c r="B1927" s="10">
        <v>26016</v>
      </c>
      <c r="C1927" s="11" t="s">
        <v>1830</v>
      </c>
      <c r="D1927" s="12">
        <v>32</v>
      </c>
      <c r="E1927" s="12">
        <v>1412</v>
      </c>
      <c r="F1927" s="13">
        <f t="shared" si="36"/>
        <v>7.8179069934832326E-3</v>
      </c>
      <c r="G1927" s="14">
        <v>4988</v>
      </c>
      <c r="H1927" s="12">
        <v>2483</v>
      </c>
      <c r="I1927" s="12">
        <v>2505</v>
      </c>
      <c r="J1927" s="10" t="s">
        <v>1830</v>
      </c>
      <c r="K1927" s="10" t="s">
        <v>8503</v>
      </c>
      <c r="L1927" s="10" t="s">
        <v>8504</v>
      </c>
      <c r="M1927" s="10" t="s">
        <v>8505</v>
      </c>
      <c r="N1927" s="10">
        <v>716</v>
      </c>
      <c r="O1927" s="15" t="s">
        <v>2363</v>
      </c>
    </row>
    <row r="1928" spans="1:15" x14ac:dyDescent="0.2">
      <c r="A1928" s="10" t="s">
        <v>1815</v>
      </c>
      <c r="B1928" s="10">
        <v>26017</v>
      </c>
      <c r="C1928" s="11" t="s">
        <v>1831</v>
      </c>
      <c r="D1928" s="12">
        <v>341</v>
      </c>
      <c r="E1928" s="12">
        <v>10672</v>
      </c>
      <c r="F1928" s="13">
        <f t="shared" si="36"/>
        <v>5.908831687992426E-2</v>
      </c>
      <c r="G1928" s="14">
        <v>89122</v>
      </c>
      <c r="H1928" s="12">
        <v>44736</v>
      </c>
      <c r="I1928" s="12">
        <v>44386</v>
      </c>
      <c r="J1928" s="10" t="s">
        <v>8506</v>
      </c>
      <c r="K1928" s="10" t="s">
        <v>8507</v>
      </c>
      <c r="L1928" s="10" t="s">
        <v>8508</v>
      </c>
      <c r="M1928" s="10" t="s">
        <v>8509</v>
      </c>
      <c r="N1928" s="10">
        <v>280</v>
      </c>
      <c r="O1928" s="15" t="s">
        <v>2354</v>
      </c>
    </row>
    <row r="1929" spans="1:15" x14ac:dyDescent="0.2">
      <c r="A1929" s="10" t="s">
        <v>1815</v>
      </c>
      <c r="B1929" s="10">
        <v>26018</v>
      </c>
      <c r="C1929" s="11" t="s">
        <v>1832</v>
      </c>
      <c r="D1929" s="12">
        <v>982</v>
      </c>
      <c r="E1929" s="12">
        <v>4876</v>
      </c>
      <c r="F1929" s="13">
        <f t="shared" si="36"/>
        <v>2.6997248229620567E-2</v>
      </c>
      <c r="G1929" s="14">
        <v>436484</v>
      </c>
      <c r="H1929" s="12">
        <v>214601</v>
      </c>
      <c r="I1929" s="12">
        <v>221883</v>
      </c>
      <c r="J1929" s="10" t="s">
        <v>8510</v>
      </c>
      <c r="K1929" s="10" t="s">
        <v>8511</v>
      </c>
      <c r="L1929" s="10" t="s">
        <v>8512</v>
      </c>
      <c r="M1929" s="10" t="s">
        <v>8513</v>
      </c>
      <c r="N1929" s="10">
        <v>33</v>
      </c>
      <c r="O1929" s="15" t="s">
        <v>2335</v>
      </c>
    </row>
    <row r="1930" spans="1:15" x14ac:dyDescent="0.2">
      <c r="A1930" s="10" t="s">
        <v>1815</v>
      </c>
      <c r="B1930" s="10">
        <v>26019</v>
      </c>
      <c r="C1930" s="11" t="s">
        <v>1833</v>
      </c>
      <c r="D1930" s="12">
        <v>81</v>
      </c>
      <c r="E1930" s="12">
        <v>2316</v>
      </c>
      <c r="F1930" s="13">
        <f t="shared" si="36"/>
        <v>1.2823139232937085E-2</v>
      </c>
      <c r="G1930" s="14">
        <v>39451</v>
      </c>
      <c r="H1930" s="12">
        <v>19610</v>
      </c>
      <c r="I1930" s="12">
        <v>19841</v>
      </c>
      <c r="J1930" s="10" t="s">
        <v>8514</v>
      </c>
      <c r="K1930" s="10" t="s">
        <v>8515</v>
      </c>
      <c r="L1930" s="10" t="s">
        <v>8516</v>
      </c>
      <c r="M1930" s="12" t="s">
        <v>8517</v>
      </c>
      <c r="N1930" s="12">
        <v>1620</v>
      </c>
      <c r="O1930" s="15" t="s">
        <v>2354</v>
      </c>
    </row>
    <row r="1931" spans="1:15" x14ac:dyDescent="0.2">
      <c r="A1931" s="10" t="s">
        <v>1815</v>
      </c>
      <c r="B1931" s="10">
        <v>26020</v>
      </c>
      <c r="C1931" s="11" t="s">
        <v>1834</v>
      </c>
      <c r="D1931" s="12">
        <v>74</v>
      </c>
      <c r="E1931" s="12">
        <v>2582</v>
      </c>
      <c r="F1931" s="13">
        <f t="shared" si="36"/>
        <v>1.4295917745873729E-2</v>
      </c>
      <c r="G1931" s="14">
        <v>4946</v>
      </c>
      <c r="H1931" s="12">
        <v>2568</v>
      </c>
      <c r="I1931" s="12">
        <v>2378</v>
      </c>
      <c r="J1931" s="10" t="s">
        <v>1834</v>
      </c>
      <c r="K1931" s="10" t="s">
        <v>8518</v>
      </c>
      <c r="L1931" s="10" t="s">
        <v>8519</v>
      </c>
      <c r="M1931" s="10" t="s">
        <v>8520</v>
      </c>
      <c r="N1931" s="10">
        <v>465</v>
      </c>
      <c r="O1931" s="15" t="s">
        <v>2363</v>
      </c>
    </row>
    <row r="1932" spans="1:15" x14ac:dyDescent="0.2">
      <c r="A1932" s="10" t="s">
        <v>1815</v>
      </c>
      <c r="B1932" s="10">
        <v>26021</v>
      </c>
      <c r="C1932" s="11" t="s">
        <v>1835</v>
      </c>
      <c r="D1932" s="12">
        <v>93</v>
      </c>
      <c r="E1932" s="12">
        <v>4122</v>
      </c>
      <c r="F1932" s="13">
        <f t="shared" si="36"/>
        <v>2.2822530189191136E-2</v>
      </c>
      <c r="G1932" s="14">
        <v>1848</v>
      </c>
      <c r="H1932" s="12">
        <v>1020</v>
      </c>
      <c r="I1932" s="12">
        <v>828</v>
      </c>
      <c r="J1932" s="10" t="s">
        <v>1835</v>
      </c>
      <c r="K1932" s="10" t="s">
        <v>8521</v>
      </c>
      <c r="L1932" s="10" t="s">
        <v>8522</v>
      </c>
      <c r="M1932" s="10" t="s">
        <v>8523</v>
      </c>
      <c r="N1932" s="10">
        <v>390</v>
      </c>
      <c r="O1932" s="15" t="s">
        <v>2339</v>
      </c>
    </row>
    <row r="1933" spans="1:15" x14ac:dyDescent="0.2">
      <c r="A1933" s="10" t="s">
        <v>1815</v>
      </c>
      <c r="B1933" s="10">
        <v>26022</v>
      </c>
      <c r="C1933" s="11" t="s">
        <v>1836</v>
      </c>
      <c r="D1933" s="12">
        <v>100</v>
      </c>
      <c r="E1933" s="12">
        <v>1578</v>
      </c>
      <c r="F1933" s="13">
        <f t="shared" si="36"/>
        <v>8.7370093737369255E-3</v>
      </c>
      <c r="G1933" s="14">
        <v>863</v>
      </c>
      <c r="H1933" s="12">
        <v>470</v>
      </c>
      <c r="I1933" s="12">
        <v>393</v>
      </c>
      <c r="J1933" s="10" t="s">
        <v>1836</v>
      </c>
      <c r="K1933" s="10" t="s">
        <v>8524</v>
      </c>
      <c r="L1933" s="10" t="s">
        <v>8525</v>
      </c>
      <c r="M1933" s="10" t="s">
        <v>8526</v>
      </c>
      <c r="N1933" s="10">
        <v>868</v>
      </c>
      <c r="O1933" s="15" t="s">
        <v>2339</v>
      </c>
    </row>
    <row r="1934" spans="1:15" x14ac:dyDescent="0.2">
      <c r="A1934" s="10" t="s">
        <v>1815</v>
      </c>
      <c r="B1934" s="10">
        <v>26023</v>
      </c>
      <c r="C1934" s="11" t="s">
        <v>1837</v>
      </c>
      <c r="D1934" s="12">
        <v>22</v>
      </c>
      <c r="E1934" s="12">
        <v>2010</v>
      </c>
      <c r="F1934" s="13">
        <f t="shared" si="36"/>
        <v>1.1128890266927264E-2</v>
      </c>
      <c r="G1934" s="14">
        <v>5829</v>
      </c>
      <c r="H1934" s="12">
        <v>2965</v>
      </c>
      <c r="I1934" s="12">
        <v>2864</v>
      </c>
      <c r="J1934" s="10" t="s">
        <v>1837</v>
      </c>
      <c r="K1934" s="10" t="s">
        <v>8527</v>
      </c>
      <c r="L1934" s="10" t="s">
        <v>8528</v>
      </c>
      <c r="M1934" s="10" t="s">
        <v>8529</v>
      </c>
      <c r="N1934" s="10">
        <v>741</v>
      </c>
      <c r="O1934" s="15" t="s">
        <v>2339</v>
      </c>
    </row>
    <row r="1935" spans="1:15" x14ac:dyDescent="0.2">
      <c r="A1935" s="10" t="s">
        <v>1815</v>
      </c>
      <c r="B1935" s="10">
        <v>26024</v>
      </c>
      <c r="C1935" s="11" t="s">
        <v>1838</v>
      </c>
      <c r="D1935" s="12">
        <v>1</v>
      </c>
      <c r="E1935" s="12">
        <v>386</v>
      </c>
      <c r="F1935" s="13">
        <f t="shared" si="36"/>
        <v>2.1371898721561809E-3</v>
      </c>
      <c r="G1935" s="14">
        <v>753</v>
      </c>
      <c r="H1935" s="12">
        <v>394</v>
      </c>
      <c r="I1935" s="12">
        <v>359</v>
      </c>
      <c r="J1935" s="10" t="s">
        <v>1838</v>
      </c>
      <c r="K1935" s="10" t="s">
        <v>8530</v>
      </c>
      <c r="L1935" s="10" t="s">
        <v>8531</v>
      </c>
      <c r="M1935" s="10" t="s">
        <v>8532</v>
      </c>
      <c r="N1935" s="10">
        <v>687</v>
      </c>
      <c r="O1935" s="15" t="s">
        <v>2339</v>
      </c>
    </row>
    <row r="1936" spans="1:15" x14ac:dyDescent="0.2">
      <c r="A1936" s="10" t="s">
        <v>1815</v>
      </c>
      <c r="B1936" s="10">
        <v>26025</v>
      </c>
      <c r="C1936" s="11" t="s">
        <v>1839</v>
      </c>
      <c r="D1936" s="12">
        <v>76</v>
      </c>
      <c r="E1936" s="12">
        <v>593</v>
      </c>
      <c r="F1936" s="13">
        <f t="shared" si="36"/>
        <v>3.2832994668098841E-3</v>
      </c>
      <c r="G1936" s="14">
        <v>51431</v>
      </c>
      <c r="H1936" s="12">
        <v>25968</v>
      </c>
      <c r="I1936" s="12">
        <v>25463</v>
      </c>
      <c r="J1936" s="10" t="s">
        <v>1839</v>
      </c>
      <c r="K1936" s="10" t="s">
        <v>8533</v>
      </c>
      <c r="L1936" s="10" t="s">
        <v>8534</v>
      </c>
      <c r="M1936" s="10" t="s">
        <v>8535</v>
      </c>
      <c r="N1936" s="10">
        <v>1</v>
      </c>
      <c r="O1936" s="15" t="s">
        <v>2354</v>
      </c>
    </row>
    <row r="1937" spans="1:15" x14ac:dyDescent="0.2">
      <c r="A1937" s="10" t="s">
        <v>1815</v>
      </c>
      <c r="B1937" s="10">
        <v>26026</v>
      </c>
      <c r="C1937" s="11" t="s">
        <v>1840</v>
      </c>
      <c r="D1937" s="12">
        <v>213</v>
      </c>
      <c r="E1937" s="12">
        <v>949</v>
      </c>
      <c r="F1937" s="13">
        <f t="shared" si="36"/>
        <v>5.2543864991611809E-3</v>
      </c>
      <c r="G1937" s="14">
        <v>61309</v>
      </c>
      <c r="H1937" s="12">
        <v>31308</v>
      </c>
      <c r="I1937" s="12">
        <v>30001</v>
      </c>
      <c r="J1937" s="10" t="s">
        <v>1840</v>
      </c>
      <c r="K1937" s="10" t="s">
        <v>8536</v>
      </c>
      <c r="L1937" s="10" t="s">
        <v>8537</v>
      </c>
      <c r="M1937" s="10" t="s">
        <v>8538</v>
      </c>
      <c r="N1937" s="10">
        <v>12</v>
      </c>
      <c r="O1937" s="15" t="s">
        <v>2363</v>
      </c>
    </row>
    <row r="1938" spans="1:15" x14ac:dyDescent="0.2">
      <c r="A1938" s="10" t="s">
        <v>1815</v>
      </c>
      <c r="B1938" s="10">
        <v>26027</v>
      </c>
      <c r="C1938" s="11" t="s">
        <v>1841</v>
      </c>
      <c r="D1938" s="12">
        <v>62</v>
      </c>
      <c r="E1938" s="12">
        <v>2616</v>
      </c>
      <c r="F1938" s="13">
        <f t="shared" si="36"/>
        <v>1.4484167630985931E-2</v>
      </c>
      <c r="G1938" s="14">
        <v>9041</v>
      </c>
      <c r="H1938" s="12">
        <v>4580</v>
      </c>
      <c r="I1938" s="12">
        <v>4461</v>
      </c>
      <c r="J1938" s="10" t="s">
        <v>1841</v>
      </c>
      <c r="K1938" s="10" t="s">
        <v>8539</v>
      </c>
      <c r="L1938" s="10" t="s">
        <v>8540</v>
      </c>
      <c r="M1938" s="12" t="s">
        <v>8541</v>
      </c>
      <c r="N1938" s="12">
        <v>1130</v>
      </c>
      <c r="O1938" s="15" t="s">
        <v>2363</v>
      </c>
    </row>
    <row r="1939" spans="1:15" x14ac:dyDescent="0.2">
      <c r="A1939" s="10" t="s">
        <v>1815</v>
      </c>
      <c r="B1939" s="10">
        <v>26028</v>
      </c>
      <c r="C1939" s="11" t="s">
        <v>1842</v>
      </c>
      <c r="D1939" s="12">
        <v>3</v>
      </c>
      <c r="E1939" s="12">
        <v>364</v>
      </c>
      <c r="F1939" s="13">
        <f t="shared" si="36"/>
        <v>2.0153811229659323E-3</v>
      </c>
      <c r="G1939" s="14">
        <v>1009</v>
      </c>
      <c r="H1939" s="12">
        <v>524</v>
      </c>
      <c r="I1939" s="12">
        <v>485</v>
      </c>
      <c r="J1939" s="10" t="s">
        <v>1842</v>
      </c>
      <c r="K1939" s="10" t="s">
        <v>8542</v>
      </c>
      <c r="L1939" s="10" t="s">
        <v>8543</v>
      </c>
      <c r="M1939" s="10" t="s">
        <v>8544</v>
      </c>
      <c r="N1939" s="10">
        <v>533</v>
      </c>
      <c r="O1939" s="15" t="s">
        <v>2339</v>
      </c>
    </row>
    <row r="1940" spans="1:15" x14ac:dyDescent="0.2">
      <c r="A1940" s="10" t="s">
        <v>1815</v>
      </c>
      <c r="B1940" s="10">
        <v>26029</v>
      </c>
      <c r="C1940" s="11" t="s">
        <v>1843</v>
      </c>
      <c r="D1940" s="12">
        <v>356</v>
      </c>
      <c r="E1940" s="12">
        <v>7951</v>
      </c>
      <c r="F1940" s="13">
        <f t="shared" si="36"/>
        <v>4.4022789309621231E-2</v>
      </c>
      <c r="G1940" s="14">
        <v>156863</v>
      </c>
      <c r="H1940" s="12">
        <v>77987</v>
      </c>
      <c r="I1940" s="12">
        <v>78876</v>
      </c>
      <c r="J1940" s="10" t="s">
        <v>8545</v>
      </c>
      <c r="K1940" s="10" t="s">
        <v>8546</v>
      </c>
      <c r="L1940" s="10" t="s">
        <v>8547</v>
      </c>
      <c r="M1940" s="10" t="s">
        <v>8548</v>
      </c>
      <c r="N1940" s="10">
        <v>9</v>
      </c>
      <c r="O1940" s="15" t="s">
        <v>2335</v>
      </c>
    </row>
    <row r="1941" spans="1:15" x14ac:dyDescent="0.2">
      <c r="A1941" s="10" t="s">
        <v>1815</v>
      </c>
      <c r="B1941" s="10">
        <v>26030</v>
      </c>
      <c r="C1941" s="11" t="s">
        <v>1844</v>
      </c>
      <c r="D1941" s="12">
        <v>1002</v>
      </c>
      <c r="E1941" s="12">
        <v>16955</v>
      </c>
      <c r="F1941" s="13">
        <f t="shared" si="36"/>
        <v>9.3875788296393911E-2</v>
      </c>
      <c r="G1941" s="14">
        <v>936263</v>
      </c>
      <c r="H1941" s="12">
        <v>467490</v>
      </c>
      <c r="I1941" s="12">
        <v>468773</v>
      </c>
      <c r="J1941" s="10" t="s">
        <v>1844</v>
      </c>
      <c r="K1941" s="10" t="s">
        <v>8549</v>
      </c>
      <c r="L1941" s="10" t="s">
        <v>8550</v>
      </c>
      <c r="M1941" s="10" t="s">
        <v>8551</v>
      </c>
      <c r="N1941" s="10">
        <v>216</v>
      </c>
      <c r="O1941" s="15" t="s">
        <v>2335</v>
      </c>
    </row>
    <row r="1942" spans="1:15" x14ac:dyDescent="0.2">
      <c r="A1942" s="10" t="s">
        <v>1815</v>
      </c>
      <c r="B1942" s="10">
        <v>26031</v>
      </c>
      <c r="C1942" s="11" t="s">
        <v>1845</v>
      </c>
      <c r="D1942" s="12">
        <v>6</v>
      </c>
      <c r="E1942" s="12">
        <v>1198</v>
      </c>
      <c r="F1942" s="13">
        <f t="shared" si="36"/>
        <v>6.633040069541722E-3</v>
      </c>
      <c r="G1942" s="14">
        <v>1186</v>
      </c>
      <c r="H1942" s="12">
        <v>607</v>
      </c>
      <c r="I1942" s="12">
        <v>579</v>
      </c>
      <c r="J1942" s="10" t="s">
        <v>1845</v>
      </c>
      <c r="K1942" s="10" t="s">
        <v>8552</v>
      </c>
      <c r="L1942" s="10" t="s">
        <v>8553</v>
      </c>
      <c r="M1942" s="12" t="s">
        <v>8554</v>
      </c>
      <c r="N1942" s="12">
        <v>1119</v>
      </c>
      <c r="O1942" s="15" t="s">
        <v>2339</v>
      </c>
    </row>
    <row r="1943" spans="1:15" x14ac:dyDescent="0.2">
      <c r="A1943" s="10" t="s">
        <v>1815</v>
      </c>
      <c r="B1943" s="10">
        <v>26032</v>
      </c>
      <c r="C1943" s="11" t="s">
        <v>1846</v>
      </c>
      <c r="D1943" s="12">
        <v>6</v>
      </c>
      <c r="E1943" s="12">
        <v>822</v>
      </c>
      <c r="F1943" s="13">
        <f t="shared" si="36"/>
        <v>4.5512178106538364E-3</v>
      </c>
      <c r="G1943" s="14">
        <v>888</v>
      </c>
      <c r="H1943" s="12">
        <v>467</v>
      </c>
      <c r="I1943" s="12">
        <v>421</v>
      </c>
      <c r="J1943" s="10" t="s">
        <v>1846</v>
      </c>
      <c r="K1943" s="10" t="s">
        <v>8555</v>
      </c>
      <c r="L1943" s="10" t="s">
        <v>8556</v>
      </c>
      <c r="M1943" s="10" t="s">
        <v>8557</v>
      </c>
      <c r="N1943" s="10">
        <v>543</v>
      </c>
      <c r="O1943" s="15" t="s">
        <v>2339</v>
      </c>
    </row>
    <row r="1944" spans="1:15" x14ac:dyDescent="0.2">
      <c r="A1944" s="10" t="s">
        <v>1815</v>
      </c>
      <c r="B1944" s="10">
        <v>26033</v>
      </c>
      <c r="C1944" s="11" t="s">
        <v>1847</v>
      </c>
      <c r="D1944" s="12">
        <v>210</v>
      </c>
      <c r="E1944" s="12">
        <v>1906</v>
      </c>
      <c r="F1944" s="13">
        <f t="shared" si="36"/>
        <v>1.0553067088936998E-2</v>
      </c>
      <c r="G1944" s="14">
        <v>77682</v>
      </c>
      <c r="H1944" s="12">
        <v>39417</v>
      </c>
      <c r="I1944" s="12">
        <v>38265</v>
      </c>
      <c r="J1944" s="10" t="s">
        <v>1847</v>
      </c>
      <c r="K1944" s="10" t="s">
        <v>8558</v>
      </c>
      <c r="L1944" s="10" t="s">
        <v>8559</v>
      </c>
      <c r="M1944" s="10" t="s">
        <v>8560</v>
      </c>
      <c r="N1944" s="10">
        <v>8</v>
      </c>
      <c r="O1944" s="15" t="s">
        <v>2339</v>
      </c>
    </row>
    <row r="1945" spans="1:15" x14ac:dyDescent="0.2">
      <c r="A1945" s="10" t="s">
        <v>1815</v>
      </c>
      <c r="B1945" s="10">
        <v>26034</v>
      </c>
      <c r="C1945" s="11" t="s">
        <v>1848</v>
      </c>
      <c r="D1945" s="12">
        <v>8</v>
      </c>
      <c r="E1945" s="12">
        <v>421</v>
      </c>
      <c r="F1945" s="13">
        <f t="shared" si="36"/>
        <v>2.330976518595213E-3</v>
      </c>
      <c r="G1945" s="14">
        <v>943</v>
      </c>
      <c r="H1945" s="12">
        <v>494</v>
      </c>
      <c r="I1945" s="12">
        <v>449</v>
      </c>
      <c r="J1945" s="10" t="s">
        <v>1848</v>
      </c>
      <c r="K1945" s="10" t="s">
        <v>8561</v>
      </c>
      <c r="L1945" s="10" t="s">
        <v>8562</v>
      </c>
      <c r="M1945" s="10" t="s">
        <v>8563</v>
      </c>
      <c r="N1945" s="10">
        <v>640</v>
      </c>
      <c r="O1945" s="15" t="s">
        <v>2339</v>
      </c>
    </row>
    <row r="1946" spans="1:15" x14ac:dyDescent="0.2">
      <c r="A1946" s="10" t="s">
        <v>1815</v>
      </c>
      <c r="B1946" s="10">
        <v>26035</v>
      </c>
      <c r="C1946" s="11" t="s">
        <v>1849</v>
      </c>
      <c r="D1946" s="12">
        <v>81</v>
      </c>
      <c r="E1946" s="12">
        <v>2170</v>
      </c>
      <c r="F1946" s="13">
        <f t="shared" si="36"/>
        <v>1.2014772079219981E-2</v>
      </c>
      <c r="G1946" s="14">
        <v>12536</v>
      </c>
      <c r="H1946" s="12">
        <v>6401</v>
      </c>
      <c r="I1946" s="12">
        <v>6135</v>
      </c>
      <c r="J1946" s="10" t="s">
        <v>1849</v>
      </c>
      <c r="K1946" s="10" t="s">
        <v>8564</v>
      </c>
      <c r="L1946" s="10" t="s">
        <v>8565</v>
      </c>
      <c r="M1946" s="10" t="s">
        <v>8566</v>
      </c>
      <c r="N1946" s="10">
        <v>840</v>
      </c>
      <c r="O1946" s="15" t="s">
        <v>2363</v>
      </c>
    </row>
    <row r="1947" spans="1:15" x14ac:dyDescent="0.2">
      <c r="A1947" s="10" t="s">
        <v>1815</v>
      </c>
      <c r="B1947" s="10">
        <v>26036</v>
      </c>
      <c r="C1947" s="11" t="s">
        <v>572</v>
      </c>
      <c r="D1947" s="12">
        <v>142</v>
      </c>
      <c r="E1947" s="12">
        <v>1239</v>
      </c>
      <c r="F1947" s="13">
        <f t="shared" si="36"/>
        <v>6.8600472839417314E-3</v>
      </c>
      <c r="G1947" s="14">
        <v>33049</v>
      </c>
      <c r="H1947" s="12">
        <v>16230</v>
      </c>
      <c r="I1947" s="12">
        <v>16819</v>
      </c>
      <c r="J1947" s="10" t="s">
        <v>8567</v>
      </c>
      <c r="K1947" s="10" t="s">
        <v>8568</v>
      </c>
      <c r="L1947" s="10" t="s">
        <v>8569</v>
      </c>
      <c r="M1947" s="10" t="s">
        <v>8570</v>
      </c>
      <c r="N1947" s="10">
        <v>757</v>
      </c>
      <c r="O1947" s="15" t="s">
        <v>2354</v>
      </c>
    </row>
    <row r="1948" spans="1:15" x14ac:dyDescent="0.2">
      <c r="A1948" s="10" t="s">
        <v>1815</v>
      </c>
      <c r="B1948" s="10">
        <v>26037</v>
      </c>
      <c r="C1948" s="11" t="s">
        <v>135</v>
      </c>
      <c r="D1948" s="12">
        <v>24</v>
      </c>
      <c r="E1948" s="12">
        <v>683</v>
      </c>
      <c r="F1948" s="13">
        <f t="shared" si="36"/>
        <v>3.781607986224538E-3</v>
      </c>
      <c r="G1948" s="14">
        <v>1101</v>
      </c>
      <c r="H1948" s="12">
        <v>594</v>
      </c>
      <c r="I1948" s="12">
        <v>507</v>
      </c>
      <c r="J1948" s="10" t="s">
        <v>135</v>
      </c>
      <c r="K1948" s="10" t="s">
        <v>8571</v>
      </c>
      <c r="L1948" s="10" t="s">
        <v>8572</v>
      </c>
      <c r="M1948" s="10" t="s">
        <v>8573</v>
      </c>
      <c r="N1948" s="10">
        <v>544</v>
      </c>
      <c r="O1948" s="15" t="s">
        <v>2339</v>
      </c>
    </row>
    <row r="1949" spans="1:15" x14ac:dyDescent="0.2">
      <c r="A1949" s="10" t="s">
        <v>1815</v>
      </c>
      <c r="B1949" s="10">
        <v>26038</v>
      </c>
      <c r="C1949" s="11" t="s">
        <v>1766</v>
      </c>
      <c r="D1949" s="12">
        <v>9</v>
      </c>
      <c r="E1949" s="12">
        <v>1878</v>
      </c>
      <c r="F1949" s="13">
        <f t="shared" si="36"/>
        <v>1.0398037771785771E-2</v>
      </c>
      <c r="G1949" s="14">
        <v>5173</v>
      </c>
      <c r="H1949" s="12">
        <v>2543</v>
      </c>
      <c r="I1949" s="12">
        <v>2630</v>
      </c>
      <c r="J1949" s="10" t="s">
        <v>1766</v>
      </c>
      <c r="K1949" s="10" t="s">
        <v>8574</v>
      </c>
      <c r="L1949" s="10" t="s">
        <v>8575</v>
      </c>
      <c r="M1949" s="10" t="s">
        <v>8576</v>
      </c>
      <c r="N1949" s="10">
        <v>624</v>
      </c>
      <c r="O1949" s="15" t="s">
        <v>2363</v>
      </c>
    </row>
    <row r="1950" spans="1:15" x14ac:dyDescent="0.2">
      <c r="A1950" s="10" t="s">
        <v>1815</v>
      </c>
      <c r="B1950" s="10">
        <v>26039</v>
      </c>
      <c r="C1950" s="11" t="s">
        <v>1850</v>
      </c>
      <c r="D1950" s="12">
        <v>17</v>
      </c>
      <c r="E1950" s="12">
        <v>1238</v>
      </c>
      <c r="F1950" s="13">
        <f t="shared" si="36"/>
        <v>6.8545105226149013E-3</v>
      </c>
      <c r="G1950" s="14">
        <v>5774</v>
      </c>
      <c r="H1950" s="12">
        <v>2897</v>
      </c>
      <c r="I1950" s="12">
        <v>2877</v>
      </c>
      <c r="J1950" s="10" t="s">
        <v>1850</v>
      </c>
      <c r="K1950" s="10" t="s">
        <v>8577</v>
      </c>
      <c r="L1950" s="10" t="s">
        <v>8578</v>
      </c>
      <c r="M1950" s="12" t="s">
        <v>8579</v>
      </c>
      <c r="N1950" s="12">
        <v>1408</v>
      </c>
      <c r="O1950" s="15" t="s">
        <v>2363</v>
      </c>
    </row>
    <row r="1951" spans="1:15" x14ac:dyDescent="0.2">
      <c r="A1951" s="10" t="s">
        <v>1815</v>
      </c>
      <c r="B1951" s="10">
        <v>26040</v>
      </c>
      <c r="C1951" s="11" t="s">
        <v>1851</v>
      </c>
      <c r="D1951" s="12">
        <v>22</v>
      </c>
      <c r="E1951" s="12">
        <v>2833</v>
      </c>
      <c r="F1951" s="13">
        <f t="shared" si="36"/>
        <v>1.5685644838907928E-2</v>
      </c>
      <c r="G1951" s="14">
        <v>1531</v>
      </c>
      <c r="H1951" s="12">
        <v>808</v>
      </c>
      <c r="I1951" s="12">
        <v>723</v>
      </c>
      <c r="J1951" s="10" t="s">
        <v>1851</v>
      </c>
      <c r="K1951" s="10" t="s">
        <v>8580</v>
      </c>
      <c r="L1951" s="10" t="s">
        <v>8581</v>
      </c>
      <c r="M1951" s="10" t="s">
        <v>8582</v>
      </c>
      <c r="N1951" s="10">
        <v>832</v>
      </c>
      <c r="O1951" s="15" t="s">
        <v>2339</v>
      </c>
    </row>
    <row r="1952" spans="1:15" x14ac:dyDescent="0.2">
      <c r="A1952" s="10" t="s">
        <v>1815</v>
      </c>
      <c r="B1952" s="10">
        <v>26041</v>
      </c>
      <c r="C1952" s="11" t="s">
        <v>1852</v>
      </c>
      <c r="D1952" s="12">
        <v>20</v>
      </c>
      <c r="E1952" s="12">
        <v>1736</v>
      </c>
      <c r="F1952" s="13">
        <f t="shared" si="36"/>
        <v>9.6118176633759843E-3</v>
      </c>
      <c r="G1952" s="14">
        <v>14369</v>
      </c>
      <c r="H1952" s="12">
        <v>7274</v>
      </c>
      <c r="I1952" s="12">
        <v>7095</v>
      </c>
      <c r="J1952" s="10" t="s">
        <v>8583</v>
      </c>
      <c r="K1952" s="10" t="s">
        <v>8584</v>
      </c>
      <c r="L1952" s="10" t="s">
        <v>8585</v>
      </c>
      <c r="M1952" s="12" t="s">
        <v>8586</v>
      </c>
      <c r="N1952" s="12">
        <v>1100</v>
      </c>
      <c r="O1952" s="15" t="s">
        <v>2363</v>
      </c>
    </row>
    <row r="1953" spans="1:15" x14ac:dyDescent="0.2">
      <c r="A1953" s="10" t="s">
        <v>1815</v>
      </c>
      <c r="B1953" s="10">
        <v>26042</v>
      </c>
      <c r="C1953" s="11" t="s">
        <v>1853</v>
      </c>
      <c r="D1953" s="12">
        <v>300</v>
      </c>
      <c r="E1953" s="12">
        <v>2809</v>
      </c>
      <c r="F1953" s="13">
        <f t="shared" si="36"/>
        <v>1.5552762567064022E-2</v>
      </c>
      <c r="G1953" s="14">
        <v>164387</v>
      </c>
      <c r="H1953" s="12">
        <v>81264</v>
      </c>
      <c r="I1953" s="12">
        <v>83123</v>
      </c>
      <c r="J1953" s="10" t="s">
        <v>1853</v>
      </c>
      <c r="K1953" s="10" t="s">
        <v>8587</v>
      </c>
      <c r="L1953" s="10" t="s">
        <v>8588</v>
      </c>
      <c r="M1953" s="10" t="s">
        <v>8589</v>
      </c>
      <c r="N1953" s="10">
        <v>40</v>
      </c>
      <c r="O1953" s="15" t="s">
        <v>2335</v>
      </c>
    </row>
    <row r="1954" spans="1:15" x14ac:dyDescent="0.2">
      <c r="A1954" s="10" t="s">
        <v>1815</v>
      </c>
      <c r="B1954" s="10">
        <v>26043</v>
      </c>
      <c r="C1954" s="11" t="s">
        <v>1854</v>
      </c>
      <c r="D1954" s="12">
        <v>136</v>
      </c>
      <c r="E1954" s="12">
        <v>1757</v>
      </c>
      <c r="F1954" s="13">
        <f t="shared" si="36"/>
        <v>9.7280896512394032E-3</v>
      </c>
      <c r="G1954" s="14">
        <v>264782</v>
      </c>
      <c r="H1954" s="12">
        <v>132260</v>
      </c>
      <c r="I1954" s="12">
        <v>132522</v>
      </c>
      <c r="J1954" s="10" t="s">
        <v>8590</v>
      </c>
      <c r="K1954" s="10" t="s">
        <v>8591</v>
      </c>
      <c r="L1954" s="10" t="s">
        <v>8592</v>
      </c>
      <c r="M1954" s="12" t="s">
        <v>8593</v>
      </c>
      <c r="N1954" s="12">
        <v>1199</v>
      </c>
      <c r="O1954" s="15" t="s">
        <v>2335</v>
      </c>
    </row>
    <row r="1955" spans="1:15" x14ac:dyDescent="0.2">
      <c r="A1955" s="10" t="s">
        <v>1815</v>
      </c>
      <c r="B1955" s="10">
        <v>26044</v>
      </c>
      <c r="C1955" s="11" t="s">
        <v>1855</v>
      </c>
      <c r="D1955" s="12">
        <v>13</v>
      </c>
      <c r="E1955" s="12">
        <v>534</v>
      </c>
      <c r="F1955" s="13">
        <f t="shared" si="36"/>
        <v>2.9566305485269448E-3</v>
      </c>
      <c r="G1955" s="14">
        <v>365</v>
      </c>
      <c r="H1955" s="12">
        <v>184</v>
      </c>
      <c r="I1955" s="12">
        <v>181</v>
      </c>
      <c r="J1955" s="10" t="s">
        <v>8594</v>
      </c>
      <c r="K1955" s="10" t="s">
        <v>8595</v>
      </c>
      <c r="L1955" s="10" t="s">
        <v>8596</v>
      </c>
      <c r="M1955" s="10" t="s">
        <v>8597</v>
      </c>
      <c r="N1955" s="10">
        <v>172</v>
      </c>
      <c r="O1955" s="15" t="s">
        <v>2339</v>
      </c>
    </row>
    <row r="1956" spans="1:15" x14ac:dyDescent="0.2">
      <c r="A1956" s="10" t="s">
        <v>1815</v>
      </c>
      <c r="B1956" s="10">
        <v>26045</v>
      </c>
      <c r="C1956" s="11" t="s">
        <v>1856</v>
      </c>
      <c r="D1956" s="12">
        <v>74</v>
      </c>
      <c r="E1956" s="12">
        <v>2224</v>
      </c>
      <c r="F1956" s="13">
        <f t="shared" si="36"/>
        <v>1.2313757190868774E-2</v>
      </c>
      <c r="G1956" s="14">
        <v>2438</v>
      </c>
      <c r="H1956" s="12">
        <v>1325</v>
      </c>
      <c r="I1956" s="12">
        <v>1113</v>
      </c>
      <c r="J1956" s="10" t="s">
        <v>1856</v>
      </c>
      <c r="K1956" s="10" t="s">
        <v>8598</v>
      </c>
      <c r="L1956" s="10" t="s">
        <v>8599</v>
      </c>
      <c r="M1956" s="10" t="s">
        <v>8600</v>
      </c>
      <c r="N1956" s="10">
        <v>654</v>
      </c>
      <c r="O1956" s="15" t="s">
        <v>2339</v>
      </c>
    </row>
    <row r="1957" spans="1:15" x14ac:dyDescent="0.2">
      <c r="A1957" s="10" t="s">
        <v>1815</v>
      </c>
      <c r="B1957" s="10">
        <v>26046</v>
      </c>
      <c r="C1957" s="11" t="s">
        <v>1857</v>
      </c>
      <c r="D1957" s="12">
        <v>13</v>
      </c>
      <c r="E1957" s="12">
        <v>916</v>
      </c>
      <c r="F1957" s="13">
        <f t="shared" si="36"/>
        <v>5.0716733753758073E-3</v>
      </c>
      <c r="G1957" s="14">
        <v>496</v>
      </c>
      <c r="H1957" s="12">
        <v>231</v>
      </c>
      <c r="I1957" s="12">
        <v>265</v>
      </c>
      <c r="J1957" s="10" t="s">
        <v>1857</v>
      </c>
      <c r="K1957" s="10" t="s">
        <v>8601</v>
      </c>
      <c r="L1957" s="10" t="s">
        <v>8602</v>
      </c>
      <c r="M1957" s="10" t="s">
        <v>8603</v>
      </c>
      <c r="N1957" s="10">
        <v>480</v>
      </c>
      <c r="O1957" s="15" t="s">
        <v>2339</v>
      </c>
    </row>
    <row r="1958" spans="1:15" x14ac:dyDescent="0.2">
      <c r="A1958" s="10" t="s">
        <v>1815</v>
      </c>
      <c r="B1958" s="10">
        <v>26047</v>
      </c>
      <c r="C1958" s="11" t="s">
        <v>1858</v>
      </c>
      <c r="D1958" s="12">
        <v>125</v>
      </c>
      <c r="E1958" s="12">
        <v>9820</v>
      </c>
      <c r="F1958" s="13">
        <f t="shared" si="36"/>
        <v>5.4370996229465535E-2</v>
      </c>
      <c r="G1958" s="14">
        <v>9122</v>
      </c>
      <c r="H1958" s="12">
        <v>4694</v>
      </c>
      <c r="I1958" s="12">
        <v>4428</v>
      </c>
      <c r="J1958" s="10" t="s">
        <v>1858</v>
      </c>
      <c r="K1958" s="10" t="s">
        <v>8604</v>
      </c>
      <c r="L1958" s="10" t="s">
        <v>8605</v>
      </c>
      <c r="M1958" s="10" t="s">
        <v>8606</v>
      </c>
      <c r="N1958" s="10">
        <v>320</v>
      </c>
      <c r="O1958" s="15" t="s">
        <v>2363</v>
      </c>
    </row>
    <row r="1959" spans="1:15" x14ac:dyDescent="0.2">
      <c r="A1959" s="10" t="s">
        <v>1815</v>
      </c>
      <c r="B1959" s="10">
        <v>26048</v>
      </c>
      <c r="C1959" s="11" t="s">
        <v>1859</v>
      </c>
      <c r="D1959" s="12">
        <v>35</v>
      </c>
      <c r="E1959" s="12">
        <v>6193</v>
      </c>
      <c r="F1959" s="13">
        <f t="shared" si="36"/>
        <v>3.4289162897054998E-2</v>
      </c>
      <c r="G1959" s="14">
        <v>62689</v>
      </c>
      <c r="H1959" s="12">
        <v>31636</v>
      </c>
      <c r="I1959" s="12">
        <v>31053</v>
      </c>
      <c r="J1959" s="10" t="s">
        <v>1859</v>
      </c>
      <c r="K1959" s="10" t="s">
        <v>8607</v>
      </c>
      <c r="L1959" s="10" t="s">
        <v>8608</v>
      </c>
      <c r="M1959" s="10" t="s">
        <v>8609</v>
      </c>
      <c r="N1959" s="10">
        <v>13</v>
      </c>
      <c r="O1959" s="15" t="s">
        <v>2354</v>
      </c>
    </row>
    <row r="1960" spans="1:15" x14ac:dyDescent="0.2">
      <c r="A1960" s="10" t="s">
        <v>1815</v>
      </c>
      <c r="B1960" s="10">
        <v>26049</v>
      </c>
      <c r="C1960" s="11" t="s">
        <v>1860</v>
      </c>
      <c r="D1960" s="12">
        <v>132</v>
      </c>
      <c r="E1960" s="12">
        <v>3781</v>
      </c>
      <c r="F1960" s="13">
        <f t="shared" si="36"/>
        <v>2.093449457674228E-2</v>
      </c>
      <c r="G1960" s="14">
        <v>3090</v>
      </c>
      <c r="H1960" s="12">
        <v>1618</v>
      </c>
      <c r="I1960" s="12">
        <v>1472</v>
      </c>
      <c r="J1960" s="10" t="s">
        <v>1860</v>
      </c>
      <c r="K1960" s="10" t="s">
        <v>8610</v>
      </c>
      <c r="L1960" s="10" t="s">
        <v>8611</v>
      </c>
      <c r="M1960" s="10" t="s">
        <v>8612</v>
      </c>
      <c r="N1960" s="10">
        <v>200</v>
      </c>
      <c r="O1960" s="15" t="s">
        <v>2339</v>
      </c>
    </row>
    <row r="1961" spans="1:15" x14ac:dyDescent="0.2">
      <c r="A1961" s="10" t="s">
        <v>1815</v>
      </c>
      <c r="B1961" s="10">
        <v>26050</v>
      </c>
      <c r="C1961" s="11" t="s">
        <v>154</v>
      </c>
      <c r="D1961" s="12">
        <v>12</v>
      </c>
      <c r="E1961" s="12">
        <v>879</v>
      </c>
      <c r="F1961" s="13">
        <f t="shared" si="36"/>
        <v>4.8668132062831167E-3</v>
      </c>
      <c r="G1961" s="14">
        <v>1496</v>
      </c>
      <c r="H1961" s="12">
        <v>809</v>
      </c>
      <c r="I1961" s="12">
        <v>687</v>
      </c>
      <c r="J1961" s="10" t="s">
        <v>154</v>
      </c>
      <c r="K1961" s="10" t="s">
        <v>8613</v>
      </c>
      <c r="L1961" s="10" t="s">
        <v>8614</v>
      </c>
      <c r="M1961" s="10" t="s">
        <v>8615</v>
      </c>
      <c r="N1961" s="10">
        <v>554</v>
      </c>
      <c r="O1961" s="15" t="s">
        <v>2339</v>
      </c>
    </row>
    <row r="1962" spans="1:15" x14ac:dyDescent="0.2">
      <c r="A1962" s="10" t="s">
        <v>1815</v>
      </c>
      <c r="B1962" s="10">
        <v>26051</v>
      </c>
      <c r="C1962" s="11" t="s">
        <v>251</v>
      </c>
      <c r="D1962" s="12">
        <v>92</v>
      </c>
      <c r="E1962" s="12">
        <v>3520</v>
      </c>
      <c r="F1962" s="13">
        <f t="shared" si="36"/>
        <v>1.9489399870439784E-2</v>
      </c>
      <c r="G1962" s="14">
        <v>4830</v>
      </c>
      <c r="H1962" s="12">
        <v>2484</v>
      </c>
      <c r="I1962" s="12">
        <v>2346</v>
      </c>
      <c r="J1962" s="10" t="s">
        <v>251</v>
      </c>
      <c r="K1962" s="10" t="s">
        <v>8616</v>
      </c>
      <c r="L1962" s="10" t="s">
        <v>8617</v>
      </c>
      <c r="M1962" s="10" t="s">
        <v>8618</v>
      </c>
      <c r="N1962" s="10">
        <v>420</v>
      </c>
      <c r="O1962" s="15" t="s">
        <v>2363</v>
      </c>
    </row>
    <row r="1963" spans="1:15" x14ac:dyDescent="0.2">
      <c r="A1963" s="10" t="s">
        <v>1815</v>
      </c>
      <c r="B1963" s="10">
        <v>26052</v>
      </c>
      <c r="C1963" s="11" t="s">
        <v>1861</v>
      </c>
      <c r="D1963" s="12">
        <v>54</v>
      </c>
      <c r="E1963" s="12">
        <v>5004</v>
      </c>
      <c r="F1963" s="13">
        <f t="shared" si="36"/>
        <v>2.7705953679454741E-2</v>
      </c>
      <c r="G1963" s="14">
        <v>5257</v>
      </c>
      <c r="H1963" s="12">
        <v>2719</v>
      </c>
      <c r="I1963" s="12">
        <v>2538</v>
      </c>
      <c r="J1963" s="10" t="s">
        <v>1861</v>
      </c>
      <c r="K1963" s="10" t="s">
        <v>8619</v>
      </c>
      <c r="L1963" s="10" t="s">
        <v>8620</v>
      </c>
      <c r="M1963" s="10" t="s">
        <v>8621</v>
      </c>
      <c r="N1963" s="10">
        <v>440</v>
      </c>
      <c r="O1963" s="15" t="s">
        <v>2363</v>
      </c>
    </row>
    <row r="1964" spans="1:15" x14ac:dyDescent="0.2">
      <c r="A1964" s="10" t="s">
        <v>1815</v>
      </c>
      <c r="B1964" s="10">
        <v>26053</v>
      </c>
      <c r="C1964" s="11" t="s">
        <v>1862</v>
      </c>
      <c r="D1964" s="12">
        <v>2</v>
      </c>
      <c r="E1964" s="12">
        <v>151</v>
      </c>
      <c r="F1964" s="13">
        <f t="shared" si="36"/>
        <v>8.3605096035125216E-4</v>
      </c>
      <c r="G1964" s="14">
        <v>369</v>
      </c>
      <c r="H1964" s="12">
        <v>201</v>
      </c>
      <c r="I1964" s="12">
        <v>168</v>
      </c>
      <c r="J1964" s="10" t="s">
        <v>8622</v>
      </c>
      <c r="K1964" s="10" t="s">
        <v>8623</v>
      </c>
      <c r="L1964" s="10" t="s">
        <v>8624</v>
      </c>
      <c r="M1964" s="10" t="s">
        <v>8625</v>
      </c>
      <c r="N1964" s="10">
        <v>610</v>
      </c>
      <c r="O1964" s="15" t="s">
        <v>2339</v>
      </c>
    </row>
    <row r="1965" spans="1:15" x14ac:dyDescent="0.2">
      <c r="A1965" s="10" t="s">
        <v>1815</v>
      </c>
      <c r="B1965" s="10">
        <v>26054</v>
      </c>
      <c r="C1965" s="11" t="s">
        <v>1863</v>
      </c>
      <c r="D1965" s="12">
        <v>13</v>
      </c>
      <c r="E1965" s="12">
        <v>536</v>
      </c>
      <c r="F1965" s="13">
        <f t="shared" si="36"/>
        <v>2.9677040711806038E-3</v>
      </c>
      <c r="G1965" s="14">
        <v>537</v>
      </c>
      <c r="H1965" s="12">
        <v>294</v>
      </c>
      <c r="I1965" s="12">
        <v>243</v>
      </c>
      <c r="J1965" s="10" t="s">
        <v>1863</v>
      </c>
      <c r="K1965" s="10" t="s">
        <v>8626</v>
      </c>
      <c r="L1965" s="10" t="s">
        <v>8627</v>
      </c>
      <c r="M1965" s="10" t="s">
        <v>8628</v>
      </c>
      <c r="N1965" s="10">
        <v>760</v>
      </c>
      <c r="O1965" s="15" t="s">
        <v>2339</v>
      </c>
    </row>
    <row r="1966" spans="1:15" x14ac:dyDescent="0.2">
      <c r="A1966" s="10" t="s">
        <v>1815</v>
      </c>
      <c r="B1966" s="10">
        <v>26055</v>
      </c>
      <c r="C1966" s="11" t="s">
        <v>1864</v>
      </c>
      <c r="D1966" s="12">
        <v>371</v>
      </c>
      <c r="E1966" s="12">
        <v>8877</v>
      </c>
      <c r="F1966" s="13">
        <f t="shared" si="36"/>
        <v>4.9149830298265335E-2</v>
      </c>
      <c r="G1966" s="14">
        <v>199021</v>
      </c>
      <c r="H1966" s="12">
        <v>100552</v>
      </c>
      <c r="I1966" s="12">
        <v>98469</v>
      </c>
      <c r="J1966" s="10" t="s">
        <v>1864</v>
      </c>
      <c r="K1966" s="10" t="s">
        <v>8629</v>
      </c>
      <c r="L1966" s="10" t="s">
        <v>8630</v>
      </c>
      <c r="M1966" s="10" t="s">
        <v>8631</v>
      </c>
      <c r="N1966" s="10">
        <v>51</v>
      </c>
      <c r="O1966" s="15" t="s">
        <v>2335</v>
      </c>
    </row>
    <row r="1967" spans="1:15" x14ac:dyDescent="0.2">
      <c r="A1967" s="10" t="s">
        <v>1815</v>
      </c>
      <c r="B1967" s="10">
        <v>26056</v>
      </c>
      <c r="C1967" s="11" t="s">
        <v>1865</v>
      </c>
      <c r="D1967" s="12">
        <v>59</v>
      </c>
      <c r="E1967" s="12">
        <v>1116</v>
      </c>
      <c r="F1967" s="13">
        <f t="shared" si="36"/>
        <v>6.1790256407417048E-3</v>
      </c>
      <c r="G1967" s="14">
        <v>10729</v>
      </c>
      <c r="H1967" s="12">
        <v>5607</v>
      </c>
      <c r="I1967" s="12">
        <v>5122</v>
      </c>
      <c r="J1967" s="10" t="s">
        <v>8632</v>
      </c>
      <c r="K1967" s="10" t="s">
        <v>8633</v>
      </c>
      <c r="L1967" s="10" t="s">
        <v>8634</v>
      </c>
      <c r="M1967" s="10" t="s">
        <v>8635</v>
      </c>
      <c r="N1967" s="10">
        <v>397</v>
      </c>
      <c r="O1967" s="15" t="s">
        <v>2363</v>
      </c>
    </row>
    <row r="1968" spans="1:15" x14ac:dyDescent="0.2">
      <c r="A1968" s="10" t="s">
        <v>1815</v>
      </c>
      <c r="B1968" s="10">
        <v>26057</v>
      </c>
      <c r="C1968" s="11" t="s">
        <v>1866</v>
      </c>
      <c r="D1968" s="12">
        <v>30</v>
      </c>
      <c r="E1968" s="12">
        <v>2230</v>
      </c>
      <c r="F1968" s="13">
        <f t="shared" si="36"/>
        <v>1.2346977758829749E-2</v>
      </c>
      <c r="G1968" s="14">
        <v>1458</v>
      </c>
      <c r="H1968" s="12">
        <v>793</v>
      </c>
      <c r="I1968" s="12">
        <v>665</v>
      </c>
      <c r="J1968" s="10" t="s">
        <v>8636</v>
      </c>
      <c r="K1968" s="10" t="s">
        <v>8637</v>
      </c>
      <c r="L1968" s="10" t="s">
        <v>8638</v>
      </c>
      <c r="M1968" s="10" t="s">
        <v>8639</v>
      </c>
      <c r="N1968" s="10">
        <v>344</v>
      </c>
      <c r="O1968" s="15" t="s">
        <v>2339</v>
      </c>
    </row>
    <row r="1969" spans="1:15" x14ac:dyDescent="0.2">
      <c r="A1969" s="10" t="s">
        <v>1815</v>
      </c>
      <c r="B1969" s="10">
        <v>26058</v>
      </c>
      <c r="C1969" s="11" t="s">
        <v>1301</v>
      </c>
      <c r="D1969" s="12">
        <v>84</v>
      </c>
      <c r="E1969" s="12">
        <v>1477</v>
      </c>
      <c r="F1969" s="13">
        <f t="shared" si="36"/>
        <v>8.177796479727148E-3</v>
      </c>
      <c r="G1969" s="14">
        <v>16203</v>
      </c>
      <c r="H1969" s="12">
        <v>7989</v>
      </c>
      <c r="I1969" s="12">
        <v>8214</v>
      </c>
      <c r="J1969" s="10" t="s">
        <v>1301</v>
      </c>
      <c r="K1969" s="10" t="s">
        <v>8640</v>
      </c>
      <c r="L1969" s="10" t="s">
        <v>8641</v>
      </c>
      <c r="M1969" s="10" t="s">
        <v>8642</v>
      </c>
      <c r="N1969" s="10">
        <v>685</v>
      </c>
      <c r="O1969" s="15" t="s">
        <v>2363</v>
      </c>
    </row>
    <row r="1970" spans="1:15" x14ac:dyDescent="0.2">
      <c r="A1970" s="10" t="s">
        <v>1815</v>
      </c>
      <c r="B1970" s="10">
        <v>26059</v>
      </c>
      <c r="C1970" s="11" t="s">
        <v>1867</v>
      </c>
      <c r="D1970" s="12">
        <v>36</v>
      </c>
      <c r="E1970" s="12">
        <v>1001</v>
      </c>
      <c r="F1970" s="13">
        <f t="shared" si="36"/>
        <v>5.542298088156314E-3</v>
      </c>
      <c r="G1970" s="14">
        <v>1835</v>
      </c>
      <c r="H1970" s="12">
        <v>962</v>
      </c>
      <c r="I1970" s="12">
        <v>873</v>
      </c>
      <c r="J1970" s="10" t="s">
        <v>1867</v>
      </c>
      <c r="K1970" s="10" t="s">
        <v>8643</v>
      </c>
      <c r="L1970" s="10" t="s">
        <v>8644</v>
      </c>
      <c r="M1970" s="12" t="s">
        <v>8645</v>
      </c>
      <c r="N1970" s="12">
        <v>1360</v>
      </c>
      <c r="O1970" s="15" t="s">
        <v>2339</v>
      </c>
    </row>
    <row r="1971" spans="1:15" x14ac:dyDescent="0.2">
      <c r="A1971" s="10" t="s">
        <v>1815</v>
      </c>
      <c r="B1971" s="10">
        <v>26060</v>
      </c>
      <c r="C1971" s="11" t="s">
        <v>1868</v>
      </c>
      <c r="D1971" s="12">
        <v>47</v>
      </c>
      <c r="E1971" s="12">
        <v>1354</v>
      </c>
      <c r="F1971" s="13">
        <f t="shared" si="36"/>
        <v>7.4967748365271222E-3</v>
      </c>
      <c r="G1971" s="14">
        <v>2058</v>
      </c>
      <c r="H1971" s="12">
        <v>1079</v>
      </c>
      <c r="I1971" s="12">
        <v>979</v>
      </c>
      <c r="J1971" s="10" t="s">
        <v>1868</v>
      </c>
      <c r="K1971" s="10" t="s">
        <v>8646</v>
      </c>
      <c r="L1971" s="10" t="s">
        <v>8647</v>
      </c>
      <c r="M1971" s="10" t="s">
        <v>8648</v>
      </c>
      <c r="N1971" s="10">
        <v>780</v>
      </c>
      <c r="O1971" s="15" t="s">
        <v>2339</v>
      </c>
    </row>
    <row r="1972" spans="1:15" x14ac:dyDescent="0.2">
      <c r="A1972" s="10" t="s">
        <v>1815</v>
      </c>
      <c r="B1972" s="10">
        <v>26061</v>
      </c>
      <c r="C1972" s="11" t="s">
        <v>1869</v>
      </c>
      <c r="D1972" s="12">
        <v>28</v>
      </c>
      <c r="E1972" s="12">
        <v>1717</v>
      </c>
      <c r="F1972" s="13">
        <f t="shared" si="36"/>
        <v>9.5066191981662239E-3</v>
      </c>
      <c r="G1972" s="14">
        <v>1368</v>
      </c>
      <c r="H1972" s="12">
        <v>769</v>
      </c>
      <c r="I1972" s="12">
        <v>599</v>
      </c>
      <c r="J1972" s="10" t="s">
        <v>1869</v>
      </c>
      <c r="K1972" s="10" t="s">
        <v>8649</v>
      </c>
      <c r="L1972" s="10" t="s">
        <v>8650</v>
      </c>
      <c r="M1972" s="10" t="s">
        <v>8651</v>
      </c>
      <c r="N1972" s="10">
        <v>220</v>
      </c>
      <c r="O1972" s="15" t="s">
        <v>2339</v>
      </c>
    </row>
    <row r="1973" spans="1:15" x14ac:dyDescent="0.2">
      <c r="A1973" s="10" t="s">
        <v>1815</v>
      </c>
      <c r="B1973" s="10">
        <v>26062</v>
      </c>
      <c r="C1973" s="11" t="s">
        <v>1870</v>
      </c>
      <c r="D1973" s="12">
        <v>18</v>
      </c>
      <c r="E1973" s="12">
        <v>915</v>
      </c>
      <c r="F1973" s="13">
        <f t="shared" si="36"/>
        <v>5.0661366140489781E-3</v>
      </c>
      <c r="G1973" s="14">
        <v>1114</v>
      </c>
      <c r="H1973" s="12">
        <v>601</v>
      </c>
      <c r="I1973" s="12">
        <v>513</v>
      </c>
      <c r="J1973" s="10" t="s">
        <v>1870</v>
      </c>
      <c r="K1973" s="10" t="s">
        <v>8652</v>
      </c>
      <c r="L1973" s="10" t="s">
        <v>8653</v>
      </c>
      <c r="M1973" s="10" t="s">
        <v>8654</v>
      </c>
      <c r="N1973" s="10">
        <v>240</v>
      </c>
      <c r="O1973" s="15" t="s">
        <v>2339</v>
      </c>
    </row>
    <row r="1974" spans="1:15" x14ac:dyDescent="0.2">
      <c r="A1974" s="10" t="s">
        <v>1815</v>
      </c>
      <c r="B1974" s="10">
        <v>26063</v>
      </c>
      <c r="C1974" s="11" t="s">
        <v>1871</v>
      </c>
      <c r="D1974" s="12">
        <v>2</v>
      </c>
      <c r="E1974" s="12">
        <v>779</v>
      </c>
      <c r="F1974" s="13">
        <f t="shared" si="36"/>
        <v>4.3131370736001684E-3</v>
      </c>
      <c r="G1974" s="14">
        <v>1178</v>
      </c>
      <c r="H1974" s="12">
        <v>621</v>
      </c>
      <c r="I1974" s="12">
        <v>557</v>
      </c>
      <c r="J1974" s="10" t="s">
        <v>1871</v>
      </c>
      <c r="K1974" s="10" t="s">
        <v>8655</v>
      </c>
      <c r="L1974" s="10" t="s">
        <v>8656</v>
      </c>
      <c r="M1974" s="10" t="s">
        <v>8657</v>
      </c>
      <c r="N1974" s="10">
        <v>601</v>
      </c>
      <c r="O1974" s="15" t="s">
        <v>2339</v>
      </c>
    </row>
    <row r="1975" spans="1:15" x14ac:dyDescent="0.2">
      <c r="A1975" s="10" t="s">
        <v>1815</v>
      </c>
      <c r="B1975" s="10">
        <v>26064</v>
      </c>
      <c r="C1975" s="11" t="s">
        <v>1872</v>
      </c>
      <c r="D1975" s="12">
        <v>42</v>
      </c>
      <c r="E1975" s="12">
        <v>3010</v>
      </c>
      <c r="F1975" s="13">
        <f t="shared" si="36"/>
        <v>1.6665651593756749E-2</v>
      </c>
      <c r="G1975" s="14">
        <v>1381</v>
      </c>
      <c r="H1975" s="12">
        <v>739</v>
      </c>
      <c r="I1975" s="12">
        <v>642</v>
      </c>
      <c r="J1975" s="10" t="s">
        <v>1872</v>
      </c>
      <c r="K1975" s="10" t="s">
        <v>8658</v>
      </c>
      <c r="L1975" s="10" t="s">
        <v>8659</v>
      </c>
      <c r="M1975" s="10" t="s">
        <v>8660</v>
      </c>
      <c r="N1975" s="10">
        <v>505</v>
      </c>
      <c r="O1975" s="15" t="s">
        <v>2339</v>
      </c>
    </row>
    <row r="1976" spans="1:15" x14ac:dyDescent="0.2">
      <c r="A1976" s="10" t="s">
        <v>1815</v>
      </c>
      <c r="B1976" s="10">
        <v>26065</v>
      </c>
      <c r="C1976" s="11" t="s">
        <v>1873</v>
      </c>
      <c r="D1976" s="12">
        <v>69</v>
      </c>
      <c r="E1976" s="12">
        <v>1725</v>
      </c>
      <c r="F1976" s="13">
        <f t="shared" si="36"/>
        <v>9.5509132887808598E-3</v>
      </c>
      <c r="G1976" s="14">
        <v>1473</v>
      </c>
      <c r="H1976" s="12">
        <v>783</v>
      </c>
      <c r="I1976" s="12">
        <v>690</v>
      </c>
      <c r="J1976" s="10" t="s">
        <v>1873</v>
      </c>
      <c r="K1976" s="10" t="s">
        <v>8661</v>
      </c>
      <c r="L1976" s="10" t="s">
        <v>8662</v>
      </c>
      <c r="M1976" s="10" t="s">
        <v>8663</v>
      </c>
      <c r="N1976" s="10">
        <v>640</v>
      </c>
      <c r="O1976" s="15" t="s">
        <v>2339</v>
      </c>
    </row>
    <row r="1977" spans="1:15" x14ac:dyDescent="0.2">
      <c r="A1977" s="10" t="s">
        <v>1815</v>
      </c>
      <c r="B1977" s="10">
        <v>26066</v>
      </c>
      <c r="C1977" s="11" t="s">
        <v>1874</v>
      </c>
      <c r="D1977" s="12">
        <v>67</v>
      </c>
      <c r="E1977" s="12">
        <v>3088</v>
      </c>
      <c r="F1977" s="13">
        <f t="shared" ref="F1977:F1983" si="37">E1977/180611</f>
        <v>1.7097518977249447E-2</v>
      </c>
      <c r="G1977" s="14">
        <v>8548</v>
      </c>
      <c r="H1977" s="12">
        <v>4451</v>
      </c>
      <c r="I1977" s="12">
        <v>4097</v>
      </c>
      <c r="J1977" s="10" t="s">
        <v>8664</v>
      </c>
      <c r="K1977" s="10" t="s">
        <v>8665</v>
      </c>
      <c r="L1977" s="10" t="s">
        <v>8666</v>
      </c>
      <c r="M1977" s="10" t="s">
        <v>8667</v>
      </c>
      <c r="N1977" s="10">
        <v>379</v>
      </c>
      <c r="O1977" s="15" t="s">
        <v>2339</v>
      </c>
    </row>
    <row r="1978" spans="1:15" x14ac:dyDescent="0.2">
      <c r="A1978" s="10" t="s">
        <v>1815</v>
      </c>
      <c r="B1978" s="10">
        <v>26067</v>
      </c>
      <c r="C1978" s="11" t="s">
        <v>630</v>
      </c>
      <c r="D1978" s="12">
        <v>6</v>
      </c>
      <c r="E1978" s="12">
        <v>1471</v>
      </c>
      <c r="F1978" s="13">
        <f t="shared" si="37"/>
        <v>8.1445759117661706E-3</v>
      </c>
      <c r="G1978" s="14">
        <v>1429</v>
      </c>
      <c r="H1978" s="12">
        <v>748</v>
      </c>
      <c r="I1978" s="12">
        <v>681</v>
      </c>
      <c r="J1978" s="10" t="s">
        <v>630</v>
      </c>
      <c r="K1978" s="10" t="s">
        <v>8668</v>
      </c>
      <c r="L1978" s="10" t="s">
        <v>8669</v>
      </c>
      <c r="M1978" s="10" t="s">
        <v>8670</v>
      </c>
      <c r="N1978" s="10">
        <v>640</v>
      </c>
      <c r="O1978" s="15" t="s">
        <v>2339</v>
      </c>
    </row>
    <row r="1979" spans="1:15" x14ac:dyDescent="0.2">
      <c r="A1979" s="10" t="s">
        <v>1815</v>
      </c>
      <c r="B1979" s="10">
        <v>26068</v>
      </c>
      <c r="C1979" s="11" t="s">
        <v>1875</v>
      </c>
      <c r="D1979" s="12">
        <v>36</v>
      </c>
      <c r="E1979" s="12">
        <v>1123</v>
      </c>
      <c r="F1979" s="13">
        <f t="shared" si="37"/>
        <v>6.2177829700295105E-3</v>
      </c>
      <c r="G1979" s="14">
        <v>1043</v>
      </c>
      <c r="H1979" s="12">
        <v>592</v>
      </c>
      <c r="I1979" s="12">
        <v>451</v>
      </c>
      <c r="J1979" s="10" t="s">
        <v>8671</v>
      </c>
      <c r="K1979" s="10" t="s">
        <v>8672</v>
      </c>
      <c r="L1979" s="10" t="s">
        <v>8673</v>
      </c>
      <c r="M1979" s="10" t="s">
        <v>8674</v>
      </c>
      <c r="N1979" s="10">
        <v>740</v>
      </c>
      <c r="O1979" s="15" t="s">
        <v>2339</v>
      </c>
    </row>
    <row r="1980" spans="1:15" x14ac:dyDescent="0.2">
      <c r="A1980" s="10" t="s">
        <v>1815</v>
      </c>
      <c r="B1980" s="10">
        <v>26069</v>
      </c>
      <c r="C1980" s="11" t="s">
        <v>1876</v>
      </c>
      <c r="D1980" s="12">
        <v>103</v>
      </c>
      <c r="E1980" s="12">
        <v>2668</v>
      </c>
      <c r="F1980" s="13">
        <f t="shared" si="37"/>
        <v>1.4772079219981065E-2</v>
      </c>
      <c r="G1980" s="14">
        <v>4793</v>
      </c>
      <c r="H1980" s="12">
        <v>2415</v>
      </c>
      <c r="I1980" s="12">
        <v>2378</v>
      </c>
      <c r="J1980" s="10" t="s">
        <v>1876</v>
      </c>
      <c r="K1980" s="10" t="s">
        <v>8675</v>
      </c>
      <c r="L1980" s="10" t="s">
        <v>8676</v>
      </c>
      <c r="M1980" s="12" t="s">
        <v>8677</v>
      </c>
      <c r="N1980" s="12">
        <v>1531</v>
      </c>
      <c r="O1980" s="15" t="s">
        <v>2339</v>
      </c>
    </row>
    <row r="1981" spans="1:15" x14ac:dyDescent="0.2">
      <c r="A1981" s="10" t="s">
        <v>1815</v>
      </c>
      <c r="B1981" s="10">
        <v>26070</v>
      </c>
      <c r="C1981" s="11" t="s">
        <v>1877</v>
      </c>
      <c r="D1981" s="12">
        <v>76</v>
      </c>
      <c r="E1981" s="12">
        <v>3657</v>
      </c>
      <c r="F1981" s="13">
        <f t="shared" si="37"/>
        <v>2.0247936172215424E-2</v>
      </c>
      <c r="G1981" s="14">
        <v>13627</v>
      </c>
      <c r="H1981" s="12">
        <v>6727</v>
      </c>
      <c r="I1981" s="12">
        <v>6900</v>
      </c>
      <c r="J1981" s="10" t="s">
        <v>8678</v>
      </c>
      <c r="K1981" s="10" t="s">
        <v>8679</v>
      </c>
      <c r="L1981" s="10" t="s">
        <v>8680</v>
      </c>
      <c r="M1981" s="10" t="s">
        <v>8681</v>
      </c>
      <c r="N1981" s="10">
        <v>400</v>
      </c>
      <c r="O1981" s="15" t="s">
        <v>2363</v>
      </c>
    </row>
    <row r="1982" spans="1:15" x14ac:dyDescent="0.2">
      <c r="A1982" s="10" t="s">
        <v>1815</v>
      </c>
      <c r="B1982" s="10">
        <v>26071</v>
      </c>
      <c r="C1982" s="11" t="s">
        <v>276</v>
      </c>
      <c r="D1982" s="12">
        <v>78</v>
      </c>
      <c r="E1982" s="12">
        <v>369</v>
      </c>
      <c r="F1982" s="13">
        <f t="shared" si="37"/>
        <v>2.0430649296000799E-3</v>
      </c>
      <c r="G1982" s="14">
        <v>21692</v>
      </c>
      <c r="H1982" s="12">
        <v>10901</v>
      </c>
      <c r="I1982" s="12">
        <v>10791</v>
      </c>
      <c r="J1982" s="10" t="s">
        <v>1792</v>
      </c>
      <c r="K1982" s="10" t="s">
        <v>8682</v>
      </c>
      <c r="L1982" s="10" t="s">
        <v>8683</v>
      </c>
      <c r="M1982" s="10" t="s">
        <v>8684</v>
      </c>
      <c r="N1982" s="10">
        <v>17</v>
      </c>
      <c r="O1982" s="15" t="s">
        <v>2363</v>
      </c>
    </row>
    <row r="1983" spans="1:15" x14ac:dyDescent="0.2">
      <c r="A1983" s="10" t="s">
        <v>1815</v>
      </c>
      <c r="B1983" s="10">
        <v>26072</v>
      </c>
      <c r="C1983" s="11" t="s">
        <v>1878</v>
      </c>
      <c r="D1983" s="12">
        <v>129</v>
      </c>
      <c r="E1983" s="12">
        <v>1384</v>
      </c>
      <c r="F1983" s="13">
        <f t="shared" si="37"/>
        <v>7.6628776763320063E-3</v>
      </c>
      <c r="G1983" s="14">
        <v>14279</v>
      </c>
      <c r="H1983" s="12">
        <v>7342</v>
      </c>
      <c r="I1983" s="12">
        <v>6937</v>
      </c>
      <c r="J1983" s="10" t="s">
        <v>1878</v>
      </c>
      <c r="K1983" s="10" t="s">
        <v>8685</v>
      </c>
      <c r="L1983" s="10" t="s">
        <v>8686</v>
      </c>
      <c r="M1983" s="10" t="s">
        <v>8687</v>
      </c>
      <c r="N1983" s="10">
        <v>12</v>
      </c>
      <c r="O1983" s="15" t="s">
        <v>2363</v>
      </c>
    </row>
    <row r="1984" spans="1:15" x14ac:dyDescent="0.2">
      <c r="A1984" s="3" t="s">
        <v>1879</v>
      </c>
      <c r="B1984" s="3">
        <v>27001</v>
      </c>
      <c r="C1984" s="4" t="s">
        <v>1880</v>
      </c>
      <c r="D1984" s="5">
        <v>380</v>
      </c>
      <c r="E1984" s="5">
        <v>3577</v>
      </c>
      <c r="F1984" s="6">
        <f>E1984/24731</f>
        <v>0.14463628644211718</v>
      </c>
      <c r="G1984" s="7">
        <v>58524</v>
      </c>
      <c r="H1984" s="5">
        <v>29242</v>
      </c>
      <c r="I1984" s="5">
        <v>29282</v>
      </c>
      <c r="J1984" s="3" t="s">
        <v>1880</v>
      </c>
      <c r="K1984" s="3" t="s">
        <v>8688</v>
      </c>
      <c r="L1984" s="3" t="s">
        <v>8689</v>
      </c>
      <c r="M1984" s="3" t="s">
        <v>8690</v>
      </c>
      <c r="N1984" s="3">
        <v>20</v>
      </c>
      <c r="O1984" s="9" t="s">
        <v>2339</v>
      </c>
    </row>
    <row r="1985" spans="1:15" x14ac:dyDescent="0.2">
      <c r="A1985" s="3" t="s">
        <v>1879</v>
      </c>
      <c r="B1985" s="3">
        <v>27002</v>
      </c>
      <c r="C1985" s="4" t="s">
        <v>1752</v>
      </c>
      <c r="D1985" s="5">
        <v>172</v>
      </c>
      <c r="E1985" s="5">
        <v>2049</v>
      </c>
      <c r="F1985" s="6">
        <f t="shared" ref="F1985:F2000" si="38">E1985/24731</f>
        <v>8.2851481945736119E-2</v>
      </c>
      <c r="G1985" s="7">
        <v>243229</v>
      </c>
      <c r="H1985" s="5">
        <v>118795</v>
      </c>
      <c r="I1985" s="5">
        <v>124434</v>
      </c>
      <c r="J1985" s="3" t="s">
        <v>1752</v>
      </c>
      <c r="K1985" s="3" t="s">
        <v>8691</v>
      </c>
      <c r="L1985" s="3" t="s">
        <v>8692</v>
      </c>
      <c r="M1985" s="3" t="s">
        <v>8693</v>
      </c>
      <c r="N1985" s="3">
        <v>20</v>
      </c>
      <c r="O1985" s="9" t="s">
        <v>2349</v>
      </c>
    </row>
    <row r="1986" spans="1:15" x14ac:dyDescent="0.2">
      <c r="A1986" s="3" t="s">
        <v>1879</v>
      </c>
      <c r="B1986" s="3">
        <v>27003</v>
      </c>
      <c r="C1986" s="4" t="s">
        <v>1881</v>
      </c>
      <c r="D1986" s="5">
        <v>204</v>
      </c>
      <c r="E1986" s="5">
        <v>2693</v>
      </c>
      <c r="F1986" s="6">
        <f t="shared" si="38"/>
        <v>0.10889167441672395</v>
      </c>
      <c r="G1986" s="7">
        <v>107731</v>
      </c>
      <c r="H1986" s="5">
        <v>53114</v>
      </c>
      <c r="I1986" s="5">
        <v>54617</v>
      </c>
      <c r="J1986" s="3" t="s">
        <v>43</v>
      </c>
      <c r="K1986" s="3" t="s">
        <v>8694</v>
      </c>
      <c r="L1986" s="3" t="s">
        <v>8695</v>
      </c>
      <c r="M1986" s="3" t="s">
        <v>8696</v>
      </c>
      <c r="N1986" s="3">
        <v>1</v>
      </c>
      <c r="O1986" s="9" t="s">
        <v>2339</v>
      </c>
    </row>
    <row r="1987" spans="1:15" x14ac:dyDescent="0.2">
      <c r="A1987" s="3" t="s">
        <v>1879</v>
      </c>
      <c r="B1987" s="3">
        <v>27004</v>
      </c>
      <c r="C1987" s="4" t="s">
        <v>1882</v>
      </c>
      <c r="D1987" s="5">
        <v>209</v>
      </c>
      <c r="E1987" s="5">
        <v>1718</v>
      </c>
      <c r="F1987" s="6">
        <f t="shared" si="38"/>
        <v>6.9467469976952009E-2</v>
      </c>
      <c r="G1987" s="7">
        <v>683607</v>
      </c>
      <c r="H1987" s="5">
        <v>330080</v>
      </c>
      <c r="I1987" s="5">
        <v>353527</v>
      </c>
      <c r="J1987" s="3" t="s">
        <v>8697</v>
      </c>
      <c r="K1987" s="3" t="s">
        <v>8698</v>
      </c>
      <c r="L1987" s="3" t="s">
        <v>8699</v>
      </c>
      <c r="M1987" s="3" t="s">
        <v>8700</v>
      </c>
      <c r="N1987" s="3">
        <v>9</v>
      </c>
      <c r="O1987" s="9" t="s">
        <v>2335</v>
      </c>
    </row>
    <row r="1988" spans="1:15" x14ac:dyDescent="0.2">
      <c r="A1988" s="3" t="s">
        <v>1879</v>
      </c>
      <c r="B1988" s="3">
        <v>27005</v>
      </c>
      <c r="C1988" s="4" t="s">
        <v>1883</v>
      </c>
      <c r="D1988" s="5">
        <v>118</v>
      </c>
      <c r="E1988" s="5">
        <v>768</v>
      </c>
      <c r="F1988" s="6">
        <f t="shared" si="38"/>
        <v>3.1054142574097287E-2</v>
      </c>
      <c r="G1988" s="7">
        <v>214877</v>
      </c>
      <c r="H1988" s="5">
        <v>105283</v>
      </c>
      <c r="I1988" s="5">
        <v>109594</v>
      </c>
      <c r="J1988" s="3" t="s">
        <v>1883</v>
      </c>
      <c r="K1988" s="3" t="s">
        <v>8701</v>
      </c>
      <c r="L1988" s="3" t="s">
        <v>8702</v>
      </c>
      <c r="M1988" s="3" t="s">
        <v>8703</v>
      </c>
      <c r="N1988" s="3">
        <v>4</v>
      </c>
      <c r="O1988" s="9" t="s">
        <v>2339</v>
      </c>
    </row>
    <row r="1989" spans="1:15" x14ac:dyDescent="0.2">
      <c r="A1989" s="3" t="s">
        <v>1879</v>
      </c>
      <c r="B1989" s="3">
        <v>27006</v>
      </c>
      <c r="C1989" s="4" t="s">
        <v>1884</v>
      </c>
      <c r="D1989" s="5">
        <v>115</v>
      </c>
      <c r="E1989" s="5">
        <v>599</v>
      </c>
      <c r="F1989" s="6">
        <f t="shared" si="38"/>
        <v>2.4220613804536818E-2</v>
      </c>
      <c r="G1989" s="7">
        <v>137257</v>
      </c>
      <c r="H1989" s="5">
        <v>67272</v>
      </c>
      <c r="I1989" s="5">
        <v>69985</v>
      </c>
      <c r="J1989" s="3" t="s">
        <v>1884</v>
      </c>
      <c r="K1989" s="3" t="s">
        <v>8704</v>
      </c>
      <c r="L1989" s="3" t="s">
        <v>8705</v>
      </c>
      <c r="M1989" s="3" t="s">
        <v>8706</v>
      </c>
      <c r="N1989" s="3">
        <v>10</v>
      </c>
      <c r="O1989" s="9" t="s">
        <v>2339</v>
      </c>
    </row>
    <row r="1990" spans="1:15" x14ac:dyDescent="0.2">
      <c r="A1990" s="3" t="s">
        <v>1879</v>
      </c>
      <c r="B1990" s="3">
        <v>27007</v>
      </c>
      <c r="C1990" s="4" t="s">
        <v>203</v>
      </c>
      <c r="D1990" s="5">
        <v>65</v>
      </c>
      <c r="E1990" s="5">
        <v>592</v>
      </c>
      <c r="F1990" s="6">
        <f t="shared" si="38"/>
        <v>2.3937568234199992E-2</v>
      </c>
      <c r="G1990" s="7">
        <v>32181</v>
      </c>
      <c r="H1990" s="5">
        <v>15453</v>
      </c>
      <c r="I1990" s="5">
        <v>16728</v>
      </c>
      <c r="J1990" s="3" t="s">
        <v>203</v>
      </c>
      <c r="K1990" s="3" t="s">
        <v>3684</v>
      </c>
      <c r="L1990" s="3" t="s">
        <v>8707</v>
      </c>
      <c r="M1990" s="3" t="s">
        <v>8708</v>
      </c>
      <c r="N1990" s="3">
        <v>10</v>
      </c>
      <c r="O1990" s="9" t="s">
        <v>2354</v>
      </c>
    </row>
    <row r="1991" spans="1:15" x14ac:dyDescent="0.2">
      <c r="A1991" s="3" t="s">
        <v>1879</v>
      </c>
      <c r="B1991" s="3">
        <v>27008</v>
      </c>
      <c r="C1991" s="4" t="s">
        <v>1885</v>
      </c>
      <c r="D1991" s="5">
        <v>336</v>
      </c>
      <c r="E1991" s="5">
        <v>3718</v>
      </c>
      <c r="F1991" s="6">
        <f t="shared" si="38"/>
        <v>0.15033763293033037</v>
      </c>
      <c r="G1991" s="7">
        <v>190885</v>
      </c>
      <c r="H1991" s="5">
        <v>93910</v>
      </c>
      <c r="I1991" s="5">
        <v>96975</v>
      </c>
      <c r="J1991" s="3" t="s">
        <v>1885</v>
      </c>
      <c r="K1991" s="3" t="s">
        <v>8709</v>
      </c>
      <c r="L1991" s="3" t="s">
        <v>8710</v>
      </c>
      <c r="M1991" s="3" t="s">
        <v>8711</v>
      </c>
      <c r="N1991" s="3">
        <v>25</v>
      </c>
      <c r="O1991" s="9" t="s">
        <v>2339</v>
      </c>
    </row>
    <row r="1992" spans="1:15" x14ac:dyDescent="0.2">
      <c r="A1992" s="3" t="s">
        <v>1879</v>
      </c>
      <c r="B1992" s="3">
        <v>27009</v>
      </c>
      <c r="C1992" s="4" t="s">
        <v>1886</v>
      </c>
      <c r="D1992" s="5">
        <v>65</v>
      </c>
      <c r="E1992" s="5">
        <v>592</v>
      </c>
      <c r="F1992" s="6">
        <f t="shared" si="38"/>
        <v>2.3937568234199992E-2</v>
      </c>
      <c r="G1992" s="7">
        <v>37749</v>
      </c>
      <c r="H1992" s="5">
        <v>18879</v>
      </c>
      <c r="I1992" s="5">
        <v>18870</v>
      </c>
      <c r="J1992" s="3" t="s">
        <v>1886</v>
      </c>
      <c r="K1992" s="3" t="s">
        <v>8712</v>
      </c>
      <c r="L1992" s="3" t="s">
        <v>8713</v>
      </c>
      <c r="M1992" s="3" t="s">
        <v>8714</v>
      </c>
      <c r="N1992" s="3">
        <v>18</v>
      </c>
      <c r="O1992" s="9" t="s">
        <v>2339</v>
      </c>
    </row>
    <row r="1993" spans="1:15" x14ac:dyDescent="0.2">
      <c r="A1993" s="3" t="s">
        <v>1879</v>
      </c>
      <c r="B1993" s="3">
        <v>27010</v>
      </c>
      <c r="C1993" s="4" t="s">
        <v>1887</v>
      </c>
      <c r="D1993" s="5">
        <v>64</v>
      </c>
      <c r="E1993" s="5">
        <v>370</v>
      </c>
      <c r="F1993" s="6">
        <f t="shared" si="38"/>
        <v>1.4960980146374994E-2</v>
      </c>
      <c r="G1993" s="7">
        <v>91185</v>
      </c>
      <c r="H1993" s="5">
        <v>44913</v>
      </c>
      <c r="I1993" s="5">
        <v>46272</v>
      </c>
      <c r="J1993" s="3" t="s">
        <v>8715</v>
      </c>
      <c r="K1993" s="3" t="s">
        <v>8716</v>
      </c>
      <c r="L1993" s="3" t="s">
        <v>8717</v>
      </c>
      <c r="M1993" s="3" t="s">
        <v>8718</v>
      </c>
      <c r="N1993" s="3">
        <v>3</v>
      </c>
      <c r="O1993" s="9" t="s">
        <v>2339</v>
      </c>
    </row>
    <row r="1994" spans="1:15" x14ac:dyDescent="0.2">
      <c r="A1994" s="3" t="s">
        <v>1879</v>
      </c>
      <c r="B1994" s="3">
        <v>27011</v>
      </c>
      <c r="C1994" s="4" t="s">
        <v>1888</v>
      </c>
      <c r="D1994" s="5">
        <v>153</v>
      </c>
      <c r="E1994" s="5">
        <v>1645</v>
      </c>
      <c r="F1994" s="6">
        <f t="shared" si="38"/>
        <v>6.65157090291537E-2</v>
      </c>
      <c r="G1994" s="7">
        <v>30798</v>
      </c>
      <c r="H1994" s="5">
        <v>15454</v>
      </c>
      <c r="I1994" s="5">
        <v>15344</v>
      </c>
      <c r="J1994" s="3" t="s">
        <v>1888</v>
      </c>
      <c r="K1994" s="3" t="s">
        <v>8719</v>
      </c>
      <c r="L1994" s="3" t="s">
        <v>8720</v>
      </c>
      <c r="M1994" s="3" t="s">
        <v>8721</v>
      </c>
      <c r="N1994" s="3">
        <v>1</v>
      </c>
      <c r="O1994" s="9" t="s">
        <v>2339</v>
      </c>
    </row>
    <row r="1995" spans="1:15" x14ac:dyDescent="0.2">
      <c r="A1995" s="3" t="s">
        <v>1879</v>
      </c>
      <c r="B1995" s="3">
        <v>27012</v>
      </c>
      <c r="C1995" s="4" t="s">
        <v>1889</v>
      </c>
      <c r="D1995" s="5">
        <v>219</v>
      </c>
      <c r="E1995" s="5">
        <v>2429</v>
      </c>
      <c r="F1995" s="6">
        <f t="shared" si="38"/>
        <v>9.8216812906878004E-2</v>
      </c>
      <c r="G1995" s="7">
        <v>158601</v>
      </c>
      <c r="H1995" s="5">
        <v>77531</v>
      </c>
      <c r="I1995" s="5">
        <v>81070</v>
      </c>
      <c r="J1995" s="3" t="s">
        <v>1889</v>
      </c>
      <c r="K1995" s="3" t="s">
        <v>8722</v>
      </c>
      <c r="L1995" s="3" t="s">
        <v>8723</v>
      </c>
      <c r="M1995" s="3" t="s">
        <v>8724</v>
      </c>
      <c r="N1995" s="3">
        <v>10</v>
      </c>
      <c r="O1995" s="9" t="s">
        <v>2339</v>
      </c>
    </row>
    <row r="1996" spans="1:15" x14ac:dyDescent="0.2">
      <c r="A1996" s="3" t="s">
        <v>1879</v>
      </c>
      <c r="B1996" s="3">
        <v>27013</v>
      </c>
      <c r="C1996" s="4" t="s">
        <v>1890</v>
      </c>
      <c r="D1996" s="5">
        <v>72</v>
      </c>
      <c r="E1996" s="5">
        <v>535</v>
      </c>
      <c r="F1996" s="6">
        <f t="shared" si="38"/>
        <v>2.163276859002871E-2</v>
      </c>
      <c r="G1996" s="7">
        <v>150300</v>
      </c>
      <c r="H1996" s="5">
        <v>72894</v>
      </c>
      <c r="I1996" s="5">
        <v>77406</v>
      </c>
      <c r="J1996" s="3" t="s">
        <v>1890</v>
      </c>
      <c r="K1996" s="3" t="s">
        <v>8725</v>
      </c>
      <c r="L1996" s="3" t="s">
        <v>8726</v>
      </c>
      <c r="M1996" s="3" t="s">
        <v>8727</v>
      </c>
      <c r="N1996" s="3">
        <v>10</v>
      </c>
      <c r="O1996" s="9" t="s">
        <v>2363</v>
      </c>
    </row>
    <row r="1997" spans="1:15" x14ac:dyDescent="0.2">
      <c r="A1997" s="3" t="s">
        <v>1879</v>
      </c>
      <c r="B1997" s="3">
        <v>27014</v>
      </c>
      <c r="C1997" s="4" t="s">
        <v>1891</v>
      </c>
      <c r="D1997" s="5">
        <v>48</v>
      </c>
      <c r="E1997" s="5">
        <v>408</v>
      </c>
      <c r="F1997" s="6">
        <f t="shared" si="38"/>
        <v>1.6497513242489183E-2</v>
      </c>
      <c r="G1997" s="7">
        <v>96741</v>
      </c>
      <c r="H1997" s="5">
        <v>47672</v>
      </c>
      <c r="I1997" s="5">
        <v>49069</v>
      </c>
      <c r="J1997" s="3" t="s">
        <v>1891</v>
      </c>
      <c r="K1997" s="3" t="s">
        <v>8728</v>
      </c>
      <c r="L1997" s="3" t="s">
        <v>8729</v>
      </c>
      <c r="M1997" s="3" t="s">
        <v>8730</v>
      </c>
      <c r="N1997" s="3">
        <v>2</v>
      </c>
      <c r="O1997" s="9" t="s">
        <v>2349</v>
      </c>
    </row>
    <row r="1998" spans="1:15" x14ac:dyDescent="0.2">
      <c r="A1998" s="3" t="s">
        <v>1879</v>
      </c>
      <c r="B1998" s="3">
        <v>27015</v>
      </c>
      <c r="C1998" s="4" t="s">
        <v>1892</v>
      </c>
      <c r="D1998" s="5">
        <v>89</v>
      </c>
      <c r="E1998" s="5">
        <v>735</v>
      </c>
      <c r="F1998" s="6">
        <f t="shared" si="38"/>
        <v>2.9719784885366543E-2</v>
      </c>
      <c r="G1998" s="7">
        <v>47905</v>
      </c>
      <c r="H1998" s="5">
        <v>23754</v>
      </c>
      <c r="I1998" s="5">
        <v>24151</v>
      </c>
      <c r="J1998" s="3" t="s">
        <v>1892</v>
      </c>
      <c r="K1998" s="3" t="s">
        <v>8731</v>
      </c>
      <c r="L1998" s="3" t="s">
        <v>8732</v>
      </c>
      <c r="M1998" s="3" t="s">
        <v>8733</v>
      </c>
      <c r="N1998" s="3">
        <v>19</v>
      </c>
      <c r="O1998" s="9" t="s">
        <v>2339</v>
      </c>
    </row>
    <row r="1999" spans="1:15" x14ac:dyDescent="0.2">
      <c r="A1999" s="3" t="s">
        <v>1879</v>
      </c>
      <c r="B1999" s="3">
        <v>27016</v>
      </c>
      <c r="C1999" s="4" t="s">
        <v>1893</v>
      </c>
      <c r="D1999" s="5">
        <v>55</v>
      </c>
      <c r="E1999" s="5">
        <v>421</v>
      </c>
      <c r="F1999" s="6">
        <f t="shared" si="38"/>
        <v>1.7023169301686143E-2</v>
      </c>
      <c r="G1999" s="7">
        <v>58718</v>
      </c>
      <c r="H1999" s="5">
        <v>28764</v>
      </c>
      <c r="I1999" s="5">
        <v>29954</v>
      </c>
      <c r="J1999" s="3" t="s">
        <v>1893</v>
      </c>
      <c r="K1999" s="3" t="s">
        <v>8734</v>
      </c>
      <c r="L1999" s="3" t="s">
        <v>8735</v>
      </c>
      <c r="M1999" s="3" t="s">
        <v>8736</v>
      </c>
      <c r="N1999" s="3">
        <v>37</v>
      </c>
      <c r="O1999" s="9" t="s">
        <v>2349</v>
      </c>
    </row>
    <row r="2000" spans="1:15" x14ac:dyDescent="0.2">
      <c r="A2000" s="3" t="s">
        <v>1879</v>
      </c>
      <c r="B2000" s="3">
        <v>27017</v>
      </c>
      <c r="C2000" s="4" t="s">
        <v>1894</v>
      </c>
      <c r="D2000" s="5">
        <v>135</v>
      </c>
      <c r="E2000" s="5">
        <v>1882</v>
      </c>
      <c r="F2000" s="6">
        <f t="shared" si="38"/>
        <v>7.6098823339129026E-2</v>
      </c>
      <c r="G2000" s="7">
        <v>62310</v>
      </c>
      <c r="H2000" s="5">
        <v>30661</v>
      </c>
      <c r="I2000" s="5">
        <v>31649</v>
      </c>
      <c r="J2000" s="3" t="s">
        <v>8737</v>
      </c>
      <c r="K2000" s="3" t="s">
        <v>8738</v>
      </c>
      <c r="L2000" s="3" t="s">
        <v>8739</v>
      </c>
      <c r="M2000" s="3" t="s">
        <v>8740</v>
      </c>
      <c r="N2000" s="3">
        <v>20</v>
      </c>
      <c r="O2000" s="9" t="s">
        <v>2354</v>
      </c>
    </row>
    <row r="2001" spans="1:15" x14ac:dyDescent="0.2">
      <c r="A2001" s="10" t="s">
        <v>1895</v>
      </c>
      <c r="B2001" s="10">
        <v>28001</v>
      </c>
      <c r="C2001" s="11" t="s">
        <v>34</v>
      </c>
      <c r="D2001" s="12">
        <v>59</v>
      </c>
      <c r="E2001" s="12">
        <v>1859</v>
      </c>
      <c r="F2001" s="13">
        <f>E2001/80249</f>
        <v>2.316539769965981E-2</v>
      </c>
      <c r="G2001" s="14">
        <v>9822</v>
      </c>
      <c r="H2001" s="12">
        <v>4898</v>
      </c>
      <c r="I2001" s="12">
        <v>4924</v>
      </c>
      <c r="J2001" s="10" t="s">
        <v>34</v>
      </c>
      <c r="K2001" s="10" t="s">
        <v>8741</v>
      </c>
      <c r="L2001" s="10" t="s">
        <v>8742</v>
      </c>
      <c r="M2001" s="10" t="s">
        <v>8743</v>
      </c>
      <c r="N2001" s="10">
        <v>70</v>
      </c>
      <c r="O2001" s="15" t="s">
        <v>2339</v>
      </c>
    </row>
    <row r="2002" spans="1:15" x14ac:dyDescent="0.2">
      <c r="A2002" s="10" t="s">
        <v>1895</v>
      </c>
      <c r="B2002" s="10">
        <v>28002</v>
      </c>
      <c r="C2002" s="11" t="s">
        <v>193</v>
      </c>
      <c r="D2002" s="12">
        <v>448</v>
      </c>
      <c r="E2002" s="12">
        <v>3819</v>
      </c>
      <c r="F2002" s="13">
        <f t="shared" ref="F2002:F2043" si="39">E2002/80249</f>
        <v>4.7589378060785802E-2</v>
      </c>
      <c r="G2002" s="14">
        <v>28725</v>
      </c>
      <c r="H2002" s="12">
        <v>14347</v>
      </c>
      <c r="I2002" s="12">
        <v>14378</v>
      </c>
      <c r="J2002" s="10" t="s">
        <v>193</v>
      </c>
      <c r="K2002" s="10" t="s">
        <v>8744</v>
      </c>
      <c r="L2002" s="10" t="s">
        <v>8745</v>
      </c>
      <c r="M2002" s="10" t="s">
        <v>8746</v>
      </c>
      <c r="N2002" s="10">
        <v>129</v>
      </c>
      <c r="O2002" s="15" t="s">
        <v>2339</v>
      </c>
    </row>
    <row r="2003" spans="1:15" x14ac:dyDescent="0.2">
      <c r="A2003" s="10" t="s">
        <v>1895</v>
      </c>
      <c r="B2003" s="10">
        <v>28003</v>
      </c>
      <c r="C2003" s="11" t="s">
        <v>1896</v>
      </c>
      <c r="D2003" s="12">
        <v>330</v>
      </c>
      <c r="E2003" s="12">
        <v>1662</v>
      </c>
      <c r="F2003" s="13">
        <f t="shared" si="39"/>
        <v>2.0710538449077248E-2</v>
      </c>
      <c r="G2003" s="14">
        <v>269790</v>
      </c>
      <c r="H2003" s="12">
        <v>133306</v>
      </c>
      <c r="I2003" s="12">
        <v>136484</v>
      </c>
      <c r="J2003" s="10" t="s">
        <v>1896</v>
      </c>
      <c r="K2003" s="10" t="s">
        <v>8747</v>
      </c>
      <c r="L2003" s="10" t="s">
        <v>8748</v>
      </c>
      <c r="M2003" s="10" t="s">
        <v>8749</v>
      </c>
      <c r="N2003" s="10">
        <v>10</v>
      </c>
      <c r="O2003" s="15" t="s">
        <v>2335</v>
      </c>
    </row>
    <row r="2004" spans="1:15" x14ac:dyDescent="0.2">
      <c r="A2004" s="10" t="s">
        <v>1895</v>
      </c>
      <c r="B2004" s="10">
        <v>28004</v>
      </c>
      <c r="C2004" s="11" t="s">
        <v>1897</v>
      </c>
      <c r="D2004" s="12">
        <v>105</v>
      </c>
      <c r="E2004" s="12">
        <v>582</v>
      </c>
      <c r="F2004" s="13">
        <f t="shared" si="39"/>
        <v>7.2524268215180248E-3</v>
      </c>
      <c r="G2004" s="14">
        <v>8850</v>
      </c>
      <c r="H2004" s="12">
        <v>4387</v>
      </c>
      <c r="I2004" s="12">
        <v>4463</v>
      </c>
      <c r="J2004" s="10" t="s">
        <v>1897</v>
      </c>
      <c r="K2004" s="10" t="s">
        <v>8750</v>
      </c>
      <c r="L2004" s="10" t="s">
        <v>8751</v>
      </c>
      <c r="M2004" s="10" t="s">
        <v>8752</v>
      </c>
      <c r="N2004" s="10">
        <v>210</v>
      </c>
      <c r="O2004" s="15" t="s">
        <v>2339</v>
      </c>
    </row>
    <row r="2005" spans="1:15" x14ac:dyDescent="0.2">
      <c r="A2005" s="10" t="s">
        <v>1895</v>
      </c>
      <c r="B2005" s="10">
        <v>28005</v>
      </c>
      <c r="C2005" s="11" t="s">
        <v>1898</v>
      </c>
      <c r="D2005" s="12">
        <v>150</v>
      </c>
      <c r="E2005" s="12">
        <v>1905</v>
      </c>
      <c r="F2005" s="13">
        <f t="shared" si="39"/>
        <v>2.3738613565278073E-2</v>
      </c>
      <c r="G2005" s="14">
        <v>4256</v>
      </c>
      <c r="H2005" s="12">
        <v>2201</v>
      </c>
      <c r="I2005" s="12">
        <v>2055</v>
      </c>
      <c r="J2005" s="10" t="s">
        <v>1898</v>
      </c>
      <c r="K2005" s="10" t="s">
        <v>8753</v>
      </c>
      <c r="L2005" s="10" t="s">
        <v>8754</v>
      </c>
      <c r="M2005" s="10" t="s">
        <v>8755</v>
      </c>
      <c r="N2005" s="10">
        <v>166</v>
      </c>
      <c r="O2005" s="15" t="s">
        <v>2339</v>
      </c>
    </row>
    <row r="2006" spans="1:15" x14ac:dyDescent="0.2">
      <c r="A2006" s="10" t="s">
        <v>1895</v>
      </c>
      <c r="B2006" s="10">
        <v>28006</v>
      </c>
      <c r="C2006" s="11" t="s">
        <v>918</v>
      </c>
      <c r="D2006" s="12">
        <v>28</v>
      </c>
      <c r="E2006" s="12">
        <v>1450</v>
      </c>
      <c r="F2006" s="13">
        <f t="shared" si="39"/>
        <v>1.8068760981445251E-2</v>
      </c>
      <c r="G2006" s="14">
        <v>7542</v>
      </c>
      <c r="H2006" s="12">
        <v>3853</v>
      </c>
      <c r="I2006" s="12">
        <v>3689</v>
      </c>
      <c r="J2006" s="10" t="s">
        <v>918</v>
      </c>
      <c r="K2006" s="10" t="s">
        <v>8756</v>
      </c>
      <c r="L2006" s="10" t="s">
        <v>8757</v>
      </c>
      <c r="M2006" s="12" t="s">
        <v>8758</v>
      </c>
      <c r="N2006" s="12">
        <v>1678</v>
      </c>
      <c r="O2006" s="15" t="s">
        <v>2339</v>
      </c>
    </row>
    <row r="2007" spans="1:15" x14ac:dyDescent="0.2">
      <c r="A2007" s="10" t="s">
        <v>1895</v>
      </c>
      <c r="B2007" s="10">
        <v>28007</v>
      </c>
      <c r="C2007" s="11" t="s">
        <v>214</v>
      </c>
      <c r="D2007" s="12">
        <v>84</v>
      </c>
      <c r="E2007" s="12">
        <v>930</v>
      </c>
      <c r="F2007" s="13">
        <f t="shared" si="39"/>
        <v>1.1588929457064885E-2</v>
      </c>
      <c r="G2007" s="14">
        <v>16546</v>
      </c>
      <c r="H2007" s="12">
        <v>8620</v>
      </c>
      <c r="I2007" s="12">
        <v>7926</v>
      </c>
      <c r="J2007" s="10" t="s">
        <v>8759</v>
      </c>
      <c r="K2007" s="10" t="s">
        <v>8760</v>
      </c>
      <c r="L2007" s="10" t="s">
        <v>8761</v>
      </c>
      <c r="M2007" s="10" t="s">
        <v>8762</v>
      </c>
      <c r="N2007" s="10">
        <v>49</v>
      </c>
      <c r="O2007" s="15" t="s">
        <v>2363</v>
      </c>
    </row>
    <row r="2008" spans="1:15" x14ac:dyDescent="0.2">
      <c r="A2008" s="10" t="s">
        <v>1895</v>
      </c>
      <c r="B2008" s="10">
        <v>28008</v>
      </c>
      <c r="C2008" s="11" t="s">
        <v>1899</v>
      </c>
      <c r="D2008" s="12">
        <v>164</v>
      </c>
      <c r="E2008" s="12">
        <v>3014</v>
      </c>
      <c r="F2008" s="13">
        <f t="shared" si="39"/>
        <v>3.7558100412466197E-2</v>
      </c>
      <c r="G2008" s="14">
        <v>4143</v>
      </c>
      <c r="H2008" s="12">
        <v>2178</v>
      </c>
      <c r="I2008" s="12">
        <v>1965</v>
      </c>
      <c r="J2008" s="10" t="s">
        <v>1899</v>
      </c>
      <c r="K2008" s="10" t="s">
        <v>8763</v>
      </c>
      <c r="L2008" s="10" t="s">
        <v>8764</v>
      </c>
      <c r="M2008" s="10" t="s">
        <v>8765</v>
      </c>
      <c r="N2008" s="10">
        <v>150</v>
      </c>
      <c r="O2008" s="15" t="s">
        <v>2339</v>
      </c>
    </row>
    <row r="2009" spans="1:15" x14ac:dyDescent="0.2">
      <c r="A2009" s="10" t="s">
        <v>1895</v>
      </c>
      <c r="B2009" s="10">
        <v>28009</v>
      </c>
      <c r="C2009" s="11" t="s">
        <v>1900</v>
      </c>
      <c r="D2009" s="12">
        <v>1</v>
      </c>
      <c r="E2009" s="12">
        <v>48</v>
      </c>
      <c r="F2009" s="13">
        <f t="shared" si="39"/>
        <v>5.9813829455818764E-4</v>
      </c>
      <c r="G2009" s="14">
        <v>205933</v>
      </c>
      <c r="H2009" s="12">
        <v>98248</v>
      </c>
      <c r="I2009" s="12">
        <v>107685</v>
      </c>
      <c r="J2009" s="10" t="s">
        <v>1900</v>
      </c>
      <c r="K2009" s="10" t="s">
        <v>8766</v>
      </c>
      <c r="L2009" s="10" t="s">
        <v>7527</v>
      </c>
      <c r="M2009" s="10" t="s">
        <v>8767</v>
      </c>
      <c r="N2009" s="10">
        <v>8</v>
      </c>
      <c r="O2009" s="15" t="s">
        <v>2335</v>
      </c>
    </row>
    <row r="2010" spans="1:15" x14ac:dyDescent="0.2">
      <c r="A2010" s="10" t="s">
        <v>1895</v>
      </c>
      <c r="B2010" s="10">
        <v>28010</v>
      </c>
      <c r="C2010" s="11" t="s">
        <v>1901</v>
      </c>
      <c r="D2010" s="12">
        <v>57</v>
      </c>
      <c r="E2010" s="12">
        <v>1889</v>
      </c>
      <c r="F2010" s="13">
        <f t="shared" si="39"/>
        <v>2.3539234133758677E-2</v>
      </c>
      <c r="G2010" s="14">
        <v>1671</v>
      </c>
      <c r="H2010" s="12">
        <v>826</v>
      </c>
      <c r="I2010" s="12">
        <v>845</v>
      </c>
      <c r="J2010" s="10" t="s">
        <v>1901</v>
      </c>
      <c r="K2010" s="10" t="s">
        <v>8768</v>
      </c>
      <c r="L2010" s="10" t="s">
        <v>8011</v>
      </c>
      <c r="M2010" s="10" t="s">
        <v>8769</v>
      </c>
      <c r="N2010" s="10">
        <v>227</v>
      </c>
      <c r="O2010" s="15" t="s">
        <v>2339</v>
      </c>
    </row>
    <row r="2011" spans="1:15" x14ac:dyDescent="0.2">
      <c r="A2011" s="10" t="s">
        <v>1895</v>
      </c>
      <c r="B2011" s="10">
        <v>28011</v>
      </c>
      <c r="C2011" s="11" t="s">
        <v>226</v>
      </c>
      <c r="D2011" s="12">
        <v>129</v>
      </c>
      <c r="E2011" s="12">
        <v>730</v>
      </c>
      <c r="F2011" s="13">
        <f t="shared" si="39"/>
        <v>9.0966865630724373E-3</v>
      </c>
      <c r="G2011" s="14">
        <v>8288</v>
      </c>
      <c r="H2011" s="12">
        <v>4230</v>
      </c>
      <c r="I2011" s="12">
        <v>4058</v>
      </c>
      <c r="J2011" s="10" t="s">
        <v>8770</v>
      </c>
      <c r="K2011" s="10" t="s">
        <v>8771</v>
      </c>
      <c r="L2011" s="10" t="s">
        <v>8772</v>
      </c>
      <c r="M2011" s="10" t="s">
        <v>8773</v>
      </c>
      <c r="N2011" s="10">
        <v>70</v>
      </c>
      <c r="O2011" s="15" t="s">
        <v>2339</v>
      </c>
    </row>
    <row r="2012" spans="1:15" x14ac:dyDescent="0.2">
      <c r="A2012" s="10" t="s">
        <v>1895</v>
      </c>
      <c r="B2012" s="10">
        <v>28012</v>
      </c>
      <c r="C2012" s="11" t="s">
        <v>1902</v>
      </c>
      <c r="D2012" s="12">
        <v>334</v>
      </c>
      <c r="E2012" s="12">
        <v>3243</v>
      </c>
      <c r="F2012" s="13">
        <f t="shared" si="39"/>
        <v>4.0411718526087555E-2</v>
      </c>
      <c r="G2012" s="14">
        <v>41470</v>
      </c>
      <c r="H2012" s="12">
        <v>20368</v>
      </c>
      <c r="I2012" s="12">
        <v>21102</v>
      </c>
      <c r="J2012" s="10" t="s">
        <v>1902</v>
      </c>
      <c r="K2012" s="10" t="s">
        <v>8774</v>
      </c>
      <c r="L2012" s="10" t="s">
        <v>8775</v>
      </c>
      <c r="M2012" s="10" t="s">
        <v>8776</v>
      </c>
      <c r="N2012" s="10">
        <v>90</v>
      </c>
      <c r="O2012" s="15" t="s">
        <v>2363</v>
      </c>
    </row>
    <row r="2013" spans="1:15" x14ac:dyDescent="0.2">
      <c r="A2013" s="10" t="s">
        <v>1895</v>
      </c>
      <c r="B2013" s="10">
        <v>28013</v>
      </c>
      <c r="C2013" s="11" t="s">
        <v>1903</v>
      </c>
      <c r="D2013" s="12">
        <v>224</v>
      </c>
      <c r="E2013" s="12">
        <v>1209</v>
      </c>
      <c r="F2013" s="13">
        <f t="shared" si="39"/>
        <v>1.5065608294184352E-2</v>
      </c>
      <c r="G2013" s="14">
        <v>15032</v>
      </c>
      <c r="H2013" s="12">
        <v>7762</v>
      </c>
      <c r="I2013" s="12">
        <v>7270</v>
      </c>
      <c r="J2013" s="10" t="s">
        <v>1903</v>
      </c>
      <c r="K2013" s="10" t="s">
        <v>8777</v>
      </c>
      <c r="L2013" s="10" t="s">
        <v>8778</v>
      </c>
      <c r="M2013" s="10" t="s">
        <v>8779</v>
      </c>
      <c r="N2013" s="10">
        <v>170</v>
      </c>
      <c r="O2013" s="15" t="s">
        <v>2339</v>
      </c>
    </row>
    <row r="2014" spans="1:15" x14ac:dyDescent="0.2">
      <c r="A2014" s="10" t="s">
        <v>1895</v>
      </c>
      <c r="B2014" s="10">
        <v>28014</v>
      </c>
      <c r="C2014" s="11" t="s">
        <v>45</v>
      </c>
      <c r="D2014" s="12">
        <v>36</v>
      </c>
      <c r="E2014" s="12">
        <v>2442</v>
      </c>
      <c r="F2014" s="13">
        <f t="shared" si="39"/>
        <v>3.0430285735647798E-2</v>
      </c>
      <c r="G2014" s="14">
        <v>3803</v>
      </c>
      <c r="H2014" s="12">
        <v>2115</v>
      </c>
      <c r="I2014" s="12">
        <v>1688</v>
      </c>
      <c r="J2014" s="10" t="s">
        <v>8780</v>
      </c>
      <c r="K2014" s="10" t="s">
        <v>8781</v>
      </c>
      <c r="L2014" s="10" t="s">
        <v>5386</v>
      </c>
      <c r="M2014" s="10" t="s">
        <v>8782</v>
      </c>
      <c r="N2014" s="10">
        <v>109</v>
      </c>
      <c r="O2014" s="15" t="s">
        <v>2363</v>
      </c>
    </row>
    <row r="2015" spans="1:15" x14ac:dyDescent="0.2">
      <c r="A2015" s="10" t="s">
        <v>1895</v>
      </c>
      <c r="B2015" s="10">
        <v>28015</v>
      </c>
      <c r="C2015" s="11" t="s">
        <v>1904</v>
      </c>
      <c r="D2015" s="12">
        <v>88</v>
      </c>
      <c r="E2015" s="12">
        <v>432</v>
      </c>
      <c r="F2015" s="13">
        <f t="shared" si="39"/>
        <v>5.3832446510236887E-3</v>
      </c>
      <c r="G2015" s="14">
        <v>15677</v>
      </c>
      <c r="H2015" s="12">
        <v>7866</v>
      </c>
      <c r="I2015" s="12">
        <v>7811</v>
      </c>
      <c r="J2015" s="10" t="s">
        <v>8783</v>
      </c>
      <c r="K2015" s="10" t="s">
        <v>8784</v>
      </c>
      <c r="L2015" s="10" t="s">
        <v>8785</v>
      </c>
      <c r="M2015" s="10" t="s">
        <v>8786</v>
      </c>
      <c r="N2015" s="10">
        <v>40</v>
      </c>
      <c r="O2015" s="15" t="s">
        <v>2363</v>
      </c>
    </row>
    <row r="2016" spans="1:15" x14ac:dyDescent="0.2">
      <c r="A2016" s="10" t="s">
        <v>1895</v>
      </c>
      <c r="B2016" s="10">
        <v>28016</v>
      </c>
      <c r="C2016" s="11" t="s">
        <v>46</v>
      </c>
      <c r="D2016" s="12">
        <v>184</v>
      </c>
      <c r="E2016" s="12">
        <v>2136</v>
      </c>
      <c r="F2016" s="13">
        <f t="shared" si="39"/>
        <v>2.6617154107839349E-2</v>
      </c>
      <c r="G2016" s="14">
        <v>17012</v>
      </c>
      <c r="H2016" s="12">
        <v>8689</v>
      </c>
      <c r="I2016" s="12">
        <v>8323</v>
      </c>
      <c r="J2016" s="10" t="s">
        <v>46</v>
      </c>
      <c r="K2016" s="10" t="s">
        <v>8787</v>
      </c>
      <c r="L2016" s="10" t="s">
        <v>8788</v>
      </c>
      <c r="M2016" s="10" t="s">
        <v>8789</v>
      </c>
      <c r="N2016" s="10">
        <v>329</v>
      </c>
      <c r="O2016" s="15" t="s">
        <v>2339</v>
      </c>
    </row>
    <row r="2017" spans="1:15" x14ac:dyDescent="0.2">
      <c r="A2017" s="10" t="s">
        <v>1895</v>
      </c>
      <c r="B2017" s="10">
        <v>28017</v>
      </c>
      <c r="C2017" s="11" t="s">
        <v>1905</v>
      </c>
      <c r="D2017" s="12">
        <v>73</v>
      </c>
      <c r="E2017" s="12">
        <v>2663</v>
      </c>
      <c r="F2017" s="13">
        <f t="shared" si="39"/>
        <v>3.318421413350945E-2</v>
      </c>
      <c r="G2017" s="14">
        <v>15994</v>
      </c>
      <c r="H2017" s="12">
        <v>7992</v>
      </c>
      <c r="I2017" s="12">
        <v>8002</v>
      </c>
      <c r="J2017" s="10" t="s">
        <v>1905</v>
      </c>
      <c r="K2017" s="10" t="s">
        <v>8790</v>
      </c>
      <c r="L2017" s="10" t="s">
        <v>8791</v>
      </c>
      <c r="M2017" s="10" t="s">
        <v>8792</v>
      </c>
      <c r="N2017" s="10">
        <v>740</v>
      </c>
      <c r="O2017" s="15" t="s">
        <v>2339</v>
      </c>
    </row>
    <row r="2018" spans="1:15" x14ac:dyDescent="0.2">
      <c r="A2018" s="10" t="s">
        <v>1895</v>
      </c>
      <c r="B2018" s="10">
        <v>28018</v>
      </c>
      <c r="C2018" s="11" t="s">
        <v>47</v>
      </c>
      <c r="D2018" s="12">
        <v>61</v>
      </c>
      <c r="E2018" s="12">
        <v>1670</v>
      </c>
      <c r="F2018" s="13">
        <f t="shared" si="39"/>
        <v>2.0810228164836946E-2</v>
      </c>
      <c r="G2018" s="14">
        <v>6375</v>
      </c>
      <c r="H2018" s="12">
        <v>3171</v>
      </c>
      <c r="I2018" s="12">
        <v>3204</v>
      </c>
      <c r="J2018" s="10" t="s">
        <v>8793</v>
      </c>
      <c r="K2018" s="10" t="s">
        <v>8794</v>
      </c>
      <c r="L2018" s="10" t="s">
        <v>8795</v>
      </c>
      <c r="M2018" s="10" t="s">
        <v>8796</v>
      </c>
      <c r="N2018" s="10">
        <v>107</v>
      </c>
      <c r="O2018" s="15" t="s">
        <v>2363</v>
      </c>
    </row>
    <row r="2019" spans="1:15" x14ac:dyDescent="0.2">
      <c r="A2019" s="10" t="s">
        <v>1895</v>
      </c>
      <c r="B2019" s="10">
        <v>28019</v>
      </c>
      <c r="C2019" s="11" t="s">
        <v>1906</v>
      </c>
      <c r="D2019" s="12">
        <v>242</v>
      </c>
      <c r="E2019" s="12">
        <v>2569</v>
      </c>
      <c r="F2019" s="13">
        <f t="shared" si="39"/>
        <v>3.2012859973333002E-2</v>
      </c>
      <c r="G2019" s="14">
        <v>14645</v>
      </c>
      <c r="H2019" s="12">
        <v>7468</v>
      </c>
      <c r="I2019" s="12">
        <v>7177</v>
      </c>
      <c r="J2019" s="10" t="s">
        <v>8797</v>
      </c>
      <c r="K2019" s="10" t="s">
        <v>8798</v>
      </c>
      <c r="L2019" s="10" t="s">
        <v>8799</v>
      </c>
      <c r="M2019" s="10" t="s">
        <v>8800</v>
      </c>
      <c r="N2019" s="10">
        <v>268</v>
      </c>
      <c r="O2019" s="15" t="s">
        <v>2339</v>
      </c>
    </row>
    <row r="2020" spans="1:15" x14ac:dyDescent="0.2">
      <c r="A2020" s="10" t="s">
        <v>1895</v>
      </c>
      <c r="B2020" s="10">
        <v>28020</v>
      </c>
      <c r="C2020" s="11" t="s">
        <v>1907</v>
      </c>
      <c r="D2020" s="12">
        <v>57</v>
      </c>
      <c r="E2020" s="12">
        <v>364</v>
      </c>
      <c r="F2020" s="13">
        <f t="shared" si="39"/>
        <v>4.535882067066256E-3</v>
      </c>
      <c r="G2020" s="14">
        <v>2048</v>
      </c>
      <c r="H2020" s="12">
        <v>1021</v>
      </c>
      <c r="I2020" s="12">
        <v>1027</v>
      </c>
      <c r="J2020" s="10" t="s">
        <v>8801</v>
      </c>
      <c r="K2020" s="10" t="s">
        <v>8802</v>
      </c>
      <c r="L2020" s="10" t="s">
        <v>8803</v>
      </c>
      <c r="M2020" s="10" t="s">
        <v>8804</v>
      </c>
      <c r="N2020" s="10">
        <v>476</v>
      </c>
      <c r="O2020" s="15" t="s">
        <v>2339</v>
      </c>
    </row>
    <row r="2021" spans="1:15" x14ac:dyDescent="0.2">
      <c r="A2021" s="10" t="s">
        <v>1895</v>
      </c>
      <c r="B2021" s="10">
        <v>28021</v>
      </c>
      <c r="C2021" s="11" t="s">
        <v>1908</v>
      </c>
      <c r="D2021" s="12">
        <v>255</v>
      </c>
      <c r="E2021" s="12">
        <v>1637</v>
      </c>
      <c r="F2021" s="13">
        <f t="shared" si="39"/>
        <v>2.039900808732819E-2</v>
      </c>
      <c r="G2021" s="14">
        <v>106144</v>
      </c>
      <c r="H2021" s="12">
        <v>50919</v>
      </c>
      <c r="I2021" s="12">
        <v>55225</v>
      </c>
      <c r="J2021" s="10" t="s">
        <v>8805</v>
      </c>
      <c r="K2021" s="10" t="s">
        <v>8806</v>
      </c>
      <c r="L2021" s="10" t="s">
        <v>8807</v>
      </c>
      <c r="M2021" s="10" t="s">
        <v>8808</v>
      </c>
      <c r="N2021" s="10">
        <v>90</v>
      </c>
      <c r="O2021" s="15" t="s">
        <v>2354</v>
      </c>
    </row>
    <row r="2022" spans="1:15" x14ac:dyDescent="0.2">
      <c r="A2022" s="10" t="s">
        <v>1895</v>
      </c>
      <c r="B2022" s="10">
        <v>28022</v>
      </c>
      <c r="C2022" s="11" t="s">
        <v>50</v>
      </c>
      <c r="D2022" s="12">
        <v>717</v>
      </c>
      <c r="E2022" s="12">
        <v>4633</v>
      </c>
      <c r="F2022" s="13">
        <f t="shared" si="39"/>
        <v>5.7732806639335069E-2</v>
      </c>
      <c r="G2022" s="14">
        <v>541979</v>
      </c>
      <c r="H2022" s="12">
        <v>267898</v>
      </c>
      <c r="I2022" s="12">
        <v>274081</v>
      </c>
      <c r="J2022" s="10" t="s">
        <v>8809</v>
      </c>
      <c r="K2022" s="10" t="s">
        <v>8810</v>
      </c>
      <c r="L2022" s="10" t="s">
        <v>7033</v>
      </c>
      <c r="M2022" s="10" t="s">
        <v>8811</v>
      </c>
      <c r="N2022" s="10">
        <v>9</v>
      </c>
      <c r="O2022" s="15" t="s">
        <v>2335</v>
      </c>
    </row>
    <row r="2023" spans="1:15" x14ac:dyDescent="0.2">
      <c r="A2023" s="10" t="s">
        <v>1895</v>
      </c>
      <c r="B2023" s="10">
        <v>28023</v>
      </c>
      <c r="C2023" s="11" t="s">
        <v>1909</v>
      </c>
      <c r="D2023" s="12">
        <v>160</v>
      </c>
      <c r="E2023" s="12">
        <v>2533</v>
      </c>
      <c r="F2023" s="13">
        <f t="shared" si="39"/>
        <v>3.1564256252414359E-2</v>
      </c>
      <c r="G2023" s="14">
        <v>4280</v>
      </c>
      <c r="H2023" s="12">
        <v>2142</v>
      </c>
      <c r="I2023" s="12">
        <v>2138</v>
      </c>
      <c r="J2023" s="10" t="s">
        <v>1909</v>
      </c>
      <c r="K2023" s="10" t="s">
        <v>8812</v>
      </c>
      <c r="L2023" s="10" t="s">
        <v>8813</v>
      </c>
      <c r="M2023" s="10" t="s">
        <v>8814</v>
      </c>
      <c r="N2023" s="10">
        <v>80</v>
      </c>
      <c r="O2023" s="15" t="s">
        <v>2339</v>
      </c>
    </row>
    <row r="2024" spans="1:15" x14ac:dyDescent="0.2">
      <c r="A2024" s="10" t="s">
        <v>1895</v>
      </c>
      <c r="B2024" s="10">
        <v>28024</v>
      </c>
      <c r="C2024" s="11" t="s">
        <v>1910</v>
      </c>
      <c r="D2024" s="12">
        <v>1</v>
      </c>
      <c r="E2024" s="12">
        <v>923</v>
      </c>
      <c r="F2024" s="13">
        <f t="shared" si="39"/>
        <v>1.150170095577515E-2</v>
      </c>
      <c r="G2024" s="14">
        <v>6385</v>
      </c>
      <c r="H2024" s="12">
        <v>3383</v>
      </c>
      <c r="I2024" s="12">
        <v>3002</v>
      </c>
      <c r="J2024" s="10" t="s">
        <v>1910</v>
      </c>
      <c r="K2024" s="10" t="s">
        <v>8815</v>
      </c>
      <c r="L2024" s="10" t="s">
        <v>8816</v>
      </c>
      <c r="M2024" s="10" t="s">
        <v>8817</v>
      </c>
      <c r="N2024" s="10">
        <v>64</v>
      </c>
      <c r="O2024" s="15" t="s">
        <v>2363</v>
      </c>
    </row>
    <row r="2025" spans="1:15" x14ac:dyDescent="0.2">
      <c r="A2025" s="10" t="s">
        <v>1895</v>
      </c>
      <c r="B2025" s="10">
        <v>28025</v>
      </c>
      <c r="C2025" s="11" t="s">
        <v>1911</v>
      </c>
      <c r="D2025" s="12">
        <v>66</v>
      </c>
      <c r="E2025" s="12">
        <v>639</v>
      </c>
      <c r="F2025" s="13">
        <f t="shared" si="39"/>
        <v>7.9627160463058722E-3</v>
      </c>
      <c r="G2025" s="14">
        <v>26237</v>
      </c>
      <c r="H2025" s="12">
        <v>13625</v>
      </c>
      <c r="I2025" s="12">
        <v>12612</v>
      </c>
      <c r="J2025" s="10" t="s">
        <v>8818</v>
      </c>
      <c r="K2025" s="10" t="s">
        <v>8819</v>
      </c>
      <c r="L2025" s="10" t="s">
        <v>8820</v>
      </c>
      <c r="M2025" s="10" t="s">
        <v>8821</v>
      </c>
      <c r="N2025" s="10">
        <v>50</v>
      </c>
      <c r="O2025" s="15" t="s">
        <v>2354</v>
      </c>
    </row>
    <row r="2026" spans="1:15" x14ac:dyDescent="0.2">
      <c r="A2026" s="10" t="s">
        <v>1895</v>
      </c>
      <c r="B2026" s="10">
        <v>28026</v>
      </c>
      <c r="C2026" s="11" t="s">
        <v>1912</v>
      </c>
      <c r="D2026" s="12">
        <v>16</v>
      </c>
      <c r="E2026" s="12">
        <v>885</v>
      </c>
      <c r="F2026" s="13">
        <f t="shared" si="39"/>
        <v>1.1028174805916585E-2</v>
      </c>
      <c r="G2026" s="14">
        <v>3704</v>
      </c>
      <c r="H2026" s="12">
        <v>1912</v>
      </c>
      <c r="I2026" s="12">
        <v>1792</v>
      </c>
      <c r="J2026" s="10" t="s">
        <v>1912</v>
      </c>
      <c r="K2026" s="10" t="s">
        <v>8822</v>
      </c>
      <c r="L2026" s="10" t="s">
        <v>8823</v>
      </c>
      <c r="M2026" s="12" t="s">
        <v>8824</v>
      </c>
      <c r="N2026" s="12">
        <v>1869</v>
      </c>
      <c r="O2026" s="15" t="s">
        <v>2339</v>
      </c>
    </row>
    <row r="2027" spans="1:15" x14ac:dyDescent="0.2">
      <c r="A2027" s="10" t="s">
        <v>1895</v>
      </c>
      <c r="B2027" s="10">
        <v>28027</v>
      </c>
      <c r="C2027" s="11" t="s">
        <v>1913</v>
      </c>
      <c r="D2027" s="12">
        <v>97</v>
      </c>
      <c r="E2027" s="12">
        <v>1224</v>
      </c>
      <c r="F2027" s="13">
        <f t="shared" si="39"/>
        <v>1.5252526511233785E-2</v>
      </c>
      <c r="G2027" s="14">
        <v>425058</v>
      </c>
      <c r="H2027" s="12">
        <v>209442</v>
      </c>
      <c r="I2027" s="12">
        <v>215616</v>
      </c>
      <c r="J2027" s="10" t="s">
        <v>1913</v>
      </c>
      <c r="K2027" s="10" t="s">
        <v>8825</v>
      </c>
      <c r="L2027" s="10" t="s">
        <v>8826</v>
      </c>
      <c r="M2027" s="10" t="s">
        <v>8827</v>
      </c>
      <c r="N2027" s="10">
        <v>130</v>
      </c>
      <c r="O2027" s="15" t="s">
        <v>2335</v>
      </c>
    </row>
    <row r="2028" spans="1:15" x14ac:dyDescent="0.2">
      <c r="A2028" s="10" t="s">
        <v>1895</v>
      </c>
      <c r="B2028" s="10">
        <v>28028</v>
      </c>
      <c r="C2028" s="11" t="s">
        <v>1914</v>
      </c>
      <c r="D2028" s="12">
        <v>45</v>
      </c>
      <c r="E2028" s="12">
        <v>303</v>
      </c>
      <c r="F2028" s="13">
        <f t="shared" si="39"/>
        <v>3.7757479843985595E-3</v>
      </c>
      <c r="G2028" s="14">
        <v>3810</v>
      </c>
      <c r="H2028" s="12">
        <v>1977</v>
      </c>
      <c r="I2028" s="12">
        <v>1833</v>
      </c>
      <c r="J2028" s="10" t="s">
        <v>1914</v>
      </c>
      <c r="K2028" s="10" t="s">
        <v>8828</v>
      </c>
      <c r="L2028" s="10" t="s">
        <v>8829</v>
      </c>
      <c r="M2028" s="10" t="s">
        <v>8830</v>
      </c>
      <c r="N2028" s="10">
        <v>267</v>
      </c>
      <c r="O2028" s="15" t="s">
        <v>2339</v>
      </c>
    </row>
    <row r="2029" spans="1:15" x14ac:dyDescent="0.2">
      <c r="A2029" s="10" t="s">
        <v>1895</v>
      </c>
      <c r="B2029" s="10">
        <v>28029</v>
      </c>
      <c r="C2029" s="11" t="s">
        <v>56</v>
      </c>
      <c r="D2029" s="12">
        <v>142</v>
      </c>
      <c r="E2029" s="12">
        <v>1477</v>
      </c>
      <c r="F2029" s="13">
        <f t="shared" si="39"/>
        <v>1.8405213772134232E-2</v>
      </c>
      <c r="G2029" s="14">
        <v>13190</v>
      </c>
      <c r="H2029" s="12">
        <v>6730</v>
      </c>
      <c r="I2029" s="12">
        <v>6460</v>
      </c>
      <c r="J2029" s="10" t="s">
        <v>56</v>
      </c>
      <c r="K2029" s="10" t="s">
        <v>8831</v>
      </c>
      <c r="L2029" s="10" t="s">
        <v>8832</v>
      </c>
      <c r="M2029" s="10" t="s">
        <v>8833</v>
      </c>
      <c r="N2029" s="10">
        <v>358</v>
      </c>
      <c r="O2029" s="15" t="s">
        <v>2339</v>
      </c>
    </row>
    <row r="2030" spans="1:15" x14ac:dyDescent="0.2">
      <c r="A2030" s="10" t="s">
        <v>1895</v>
      </c>
      <c r="B2030" s="10">
        <v>28030</v>
      </c>
      <c r="C2030" s="11" t="s">
        <v>1915</v>
      </c>
      <c r="D2030" s="12">
        <v>111</v>
      </c>
      <c r="E2030" s="12">
        <v>1359</v>
      </c>
      <c r="F2030" s="13">
        <f t="shared" si="39"/>
        <v>1.6934790464678686E-2</v>
      </c>
      <c r="G2030" s="14">
        <v>13618</v>
      </c>
      <c r="H2030" s="12">
        <v>6851</v>
      </c>
      <c r="I2030" s="12">
        <v>6767</v>
      </c>
      <c r="J2030" s="10" t="s">
        <v>8834</v>
      </c>
      <c r="K2030" s="10" t="s">
        <v>8835</v>
      </c>
      <c r="L2030" s="10" t="s">
        <v>8836</v>
      </c>
      <c r="M2030" s="10" t="s">
        <v>8837</v>
      </c>
      <c r="N2030" s="10">
        <v>144</v>
      </c>
      <c r="O2030" s="15" t="s">
        <v>2363</v>
      </c>
    </row>
    <row r="2031" spans="1:15" x14ac:dyDescent="0.2">
      <c r="A2031" s="10" t="s">
        <v>1895</v>
      </c>
      <c r="B2031" s="10">
        <v>28031</v>
      </c>
      <c r="C2031" s="11" t="s">
        <v>1916</v>
      </c>
      <c r="D2031" s="12">
        <v>20</v>
      </c>
      <c r="E2031" s="12">
        <v>480</v>
      </c>
      <c r="F2031" s="13">
        <f t="shared" si="39"/>
        <v>5.9813829455818762E-3</v>
      </c>
      <c r="G2031" s="14">
        <v>1917</v>
      </c>
      <c r="H2031" s="12">
        <v>961</v>
      </c>
      <c r="I2031" s="12">
        <v>956</v>
      </c>
      <c r="J2031" s="10" t="s">
        <v>1916</v>
      </c>
      <c r="K2031" s="10" t="s">
        <v>8838</v>
      </c>
      <c r="L2031" s="10" t="s">
        <v>8839</v>
      </c>
      <c r="M2031" s="12" t="s">
        <v>8840</v>
      </c>
      <c r="N2031" s="12">
        <v>1260</v>
      </c>
      <c r="O2031" s="15" t="s">
        <v>2339</v>
      </c>
    </row>
    <row r="2032" spans="1:15" x14ac:dyDescent="0.2">
      <c r="A2032" s="10" t="s">
        <v>1895</v>
      </c>
      <c r="B2032" s="10">
        <v>28032</v>
      </c>
      <c r="C2032" s="11" t="s">
        <v>1917</v>
      </c>
      <c r="D2032" s="12">
        <v>418</v>
      </c>
      <c r="E2032" s="12">
        <v>3147</v>
      </c>
      <c r="F2032" s="13">
        <f t="shared" si="39"/>
        <v>3.9215441936971178E-2</v>
      </c>
      <c r="G2032" s="14">
        <v>704767</v>
      </c>
      <c r="H2032" s="12">
        <v>350361</v>
      </c>
      <c r="I2032" s="12">
        <v>354406</v>
      </c>
      <c r="J2032" s="10" t="s">
        <v>1917</v>
      </c>
      <c r="K2032" s="10" t="s">
        <v>8841</v>
      </c>
      <c r="L2032" s="10" t="s">
        <v>8842</v>
      </c>
      <c r="M2032" s="10" t="s">
        <v>8843</v>
      </c>
      <c r="N2032" s="10">
        <v>33</v>
      </c>
      <c r="O2032" s="15" t="s">
        <v>2335</v>
      </c>
    </row>
    <row r="2033" spans="1:15" x14ac:dyDescent="0.2">
      <c r="A2033" s="10" t="s">
        <v>1895</v>
      </c>
      <c r="B2033" s="10">
        <v>28033</v>
      </c>
      <c r="C2033" s="11" t="s">
        <v>1918</v>
      </c>
      <c r="D2033" s="12">
        <v>408</v>
      </c>
      <c r="E2033" s="12">
        <v>1584</v>
      </c>
      <c r="F2033" s="13">
        <f t="shared" si="39"/>
        <v>1.9738563720420193E-2</v>
      </c>
      <c r="G2033" s="14">
        <v>132484</v>
      </c>
      <c r="H2033" s="12">
        <v>66121</v>
      </c>
      <c r="I2033" s="12">
        <v>66363</v>
      </c>
      <c r="J2033" s="10" t="s">
        <v>8844</v>
      </c>
      <c r="K2033" s="10" t="s">
        <v>8845</v>
      </c>
      <c r="L2033" s="10" t="s">
        <v>8846</v>
      </c>
      <c r="M2033" s="10" t="s">
        <v>8847</v>
      </c>
      <c r="N2033" s="10">
        <v>26</v>
      </c>
      <c r="O2033" s="15" t="s">
        <v>2354</v>
      </c>
    </row>
    <row r="2034" spans="1:15" x14ac:dyDescent="0.2">
      <c r="A2034" s="10" t="s">
        <v>1895</v>
      </c>
      <c r="B2034" s="10">
        <v>28034</v>
      </c>
      <c r="C2034" s="11" t="s">
        <v>1919</v>
      </c>
      <c r="D2034" s="12">
        <v>221</v>
      </c>
      <c r="E2034" s="12">
        <v>2915</v>
      </c>
      <c r="F2034" s="13">
        <f t="shared" si="39"/>
        <v>3.6324440179939937E-2</v>
      </c>
      <c r="G2034" s="14">
        <v>7411</v>
      </c>
      <c r="H2034" s="12">
        <v>3855</v>
      </c>
      <c r="I2034" s="12">
        <v>3556</v>
      </c>
      <c r="J2034" s="10" t="s">
        <v>1919</v>
      </c>
      <c r="K2034" s="10" t="s">
        <v>8848</v>
      </c>
      <c r="L2034" s="10" t="s">
        <v>8849</v>
      </c>
      <c r="M2034" s="10" t="s">
        <v>8850</v>
      </c>
      <c r="N2034" s="10">
        <v>457</v>
      </c>
      <c r="O2034" s="15" t="s">
        <v>2339</v>
      </c>
    </row>
    <row r="2035" spans="1:15" x14ac:dyDescent="0.2">
      <c r="A2035" s="10" t="s">
        <v>1895</v>
      </c>
      <c r="B2035" s="10">
        <v>28035</v>
      </c>
      <c r="C2035" s="11" t="s">
        <v>160</v>
      </c>
      <c r="D2035" s="12">
        <v>313</v>
      </c>
      <c r="E2035" s="12">
        <v>6919</v>
      </c>
      <c r="F2035" s="13">
        <f t="shared" si="39"/>
        <v>8.6219142917668759E-2</v>
      </c>
      <c r="G2035" s="14">
        <v>51405</v>
      </c>
      <c r="H2035" s="12">
        <v>25712</v>
      </c>
      <c r="I2035" s="12">
        <v>25693</v>
      </c>
      <c r="J2035" s="10" t="s">
        <v>160</v>
      </c>
      <c r="K2035" s="10" t="s">
        <v>8851</v>
      </c>
      <c r="L2035" s="10" t="s">
        <v>8852</v>
      </c>
      <c r="M2035" s="10" t="s">
        <v>8853</v>
      </c>
      <c r="N2035" s="10">
        <v>42</v>
      </c>
      <c r="O2035" s="15" t="s">
        <v>2354</v>
      </c>
    </row>
    <row r="2036" spans="1:15" x14ac:dyDescent="0.2">
      <c r="A2036" s="10" t="s">
        <v>1895</v>
      </c>
      <c r="B2036" s="10">
        <v>28036</v>
      </c>
      <c r="C2036" s="11" t="s">
        <v>1240</v>
      </c>
      <c r="D2036" s="12">
        <v>16</v>
      </c>
      <c r="E2036" s="12">
        <v>545</v>
      </c>
      <c r="F2036" s="13">
        <f t="shared" si="39"/>
        <v>6.7913618861294225E-3</v>
      </c>
      <c r="G2036" s="14">
        <v>926</v>
      </c>
      <c r="H2036" s="12">
        <v>494</v>
      </c>
      <c r="I2036" s="12">
        <v>432</v>
      </c>
      <c r="J2036" s="10" t="s">
        <v>1240</v>
      </c>
      <c r="K2036" s="10" t="s">
        <v>8854</v>
      </c>
      <c r="L2036" s="10" t="s">
        <v>8855</v>
      </c>
      <c r="M2036" s="10" t="s">
        <v>8856</v>
      </c>
      <c r="N2036" s="10">
        <v>702</v>
      </c>
      <c r="O2036" s="15" t="s">
        <v>2339</v>
      </c>
    </row>
    <row r="2037" spans="1:15" x14ac:dyDescent="0.2">
      <c r="A2037" s="10" t="s">
        <v>1895</v>
      </c>
      <c r="B2037" s="10">
        <v>28037</v>
      </c>
      <c r="C2037" s="11" t="s">
        <v>1920</v>
      </c>
      <c r="D2037" s="12">
        <v>480</v>
      </c>
      <c r="E2037" s="12">
        <v>6716</v>
      </c>
      <c r="F2037" s="13">
        <f t="shared" si="39"/>
        <v>8.3689516380266421E-2</v>
      </c>
      <c r="G2037" s="14">
        <v>23673</v>
      </c>
      <c r="H2037" s="12">
        <v>12103</v>
      </c>
      <c r="I2037" s="12">
        <v>11570</v>
      </c>
      <c r="J2037" s="10" t="s">
        <v>8857</v>
      </c>
      <c r="K2037" s="10" t="s">
        <v>8858</v>
      </c>
      <c r="L2037" s="10" t="s">
        <v>8859</v>
      </c>
      <c r="M2037" s="10" t="s">
        <v>8860</v>
      </c>
      <c r="N2037" s="10">
        <v>20</v>
      </c>
      <c r="O2037" s="15" t="s">
        <v>2339</v>
      </c>
    </row>
    <row r="2038" spans="1:15" x14ac:dyDescent="0.2">
      <c r="A2038" s="10" t="s">
        <v>1895</v>
      </c>
      <c r="B2038" s="10">
        <v>28038</v>
      </c>
      <c r="C2038" s="11" t="s">
        <v>1921</v>
      </c>
      <c r="D2038" s="12">
        <v>7</v>
      </c>
      <c r="E2038" s="12">
        <v>115</v>
      </c>
      <c r="F2038" s="13">
        <f t="shared" si="39"/>
        <v>1.433039664045658E-3</v>
      </c>
      <c r="G2038" s="14">
        <v>297562</v>
      </c>
      <c r="H2038" s="12">
        <v>141757</v>
      </c>
      <c r="I2038" s="12">
        <v>155805</v>
      </c>
      <c r="J2038" s="10" t="s">
        <v>1921</v>
      </c>
      <c r="K2038" s="10" t="s">
        <v>8861</v>
      </c>
      <c r="L2038" s="10" t="s">
        <v>8862</v>
      </c>
      <c r="M2038" s="10" t="s">
        <v>8863</v>
      </c>
      <c r="N2038" s="10">
        <v>30</v>
      </c>
      <c r="O2038" s="15" t="s">
        <v>2335</v>
      </c>
    </row>
    <row r="2039" spans="1:15" x14ac:dyDescent="0.2">
      <c r="A2039" s="10" t="s">
        <v>1895</v>
      </c>
      <c r="B2039" s="10">
        <v>28039</v>
      </c>
      <c r="C2039" s="11" t="s">
        <v>1922</v>
      </c>
      <c r="D2039" s="12">
        <v>126</v>
      </c>
      <c r="E2039" s="12">
        <v>3076</v>
      </c>
      <c r="F2039" s="13">
        <f t="shared" si="39"/>
        <v>3.833069570960386E-2</v>
      </c>
      <c r="G2039" s="14">
        <v>28230</v>
      </c>
      <c r="H2039" s="12">
        <v>14010</v>
      </c>
      <c r="I2039" s="12">
        <v>14220</v>
      </c>
      <c r="J2039" s="10" t="s">
        <v>8864</v>
      </c>
      <c r="K2039" s="10" t="s">
        <v>8865</v>
      </c>
      <c r="L2039" s="10" t="s">
        <v>8866</v>
      </c>
      <c r="M2039" s="12" t="s">
        <v>8867</v>
      </c>
      <c r="N2039" s="12">
        <v>1170</v>
      </c>
      <c r="O2039" s="15" t="s">
        <v>2339</v>
      </c>
    </row>
    <row r="2040" spans="1:15" x14ac:dyDescent="0.2">
      <c r="A2040" s="10" t="s">
        <v>1895</v>
      </c>
      <c r="B2040" s="10">
        <v>28040</v>
      </c>
      <c r="C2040" s="11" t="s">
        <v>1923</v>
      </c>
      <c r="D2040" s="12">
        <v>231</v>
      </c>
      <c r="E2040" s="12">
        <v>900</v>
      </c>
      <c r="F2040" s="13">
        <f t="shared" si="39"/>
        <v>1.1215093022966019E-2</v>
      </c>
      <c r="G2040" s="14">
        <v>60055</v>
      </c>
      <c r="H2040" s="12">
        <v>29442</v>
      </c>
      <c r="I2040" s="12">
        <v>30613</v>
      </c>
      <c r="J2040" s="10" t="s">
        <v>1923</v>
      </c>
      <c r="K2040" s="10" t="s">
        <v>8868</v>
      </c>
      <c r="L2040" s="10" t="s">
        <v>8869</v>
      </c>
      <c r="M2040" s="10" t="s">
        <v>8870</v>
      </c>
      <c r="N2040" s="10">
        <v>19</v>
      </c>
      <c r="O2040" s="15" t="s">
        <v>2354</v>
      </c>
    </row>
    <row r="2041" spans="1:15" x14ac:dyDescent="0.2">
      <c r="A2041" s="10" t="s">
        <v>1895</v>
      </c>
      <c r="B2041" s="10">
        <v>28041</v>
      </c>
      <c r="C2041" s="11" t="s">
        <v>354</v>
      </c>
      <c r="D2041" s="12">
        <v>312</v>
      </c>
      <c r="E2041" s="12">
        <v>1464</v>
      </c>
      <c r="F2041" s="13">
        <f t="shared" si="39"/>
        <v>1.8243217984024722E-2</v>
      </c>
      <c r="G2041" s="14">
        <v>349688</v>
      </c>
      <c r="H2041" s="12">
        <v>169229</v>
      </c>
      <c r="I2041" s="12">
        <v>180459</v>
      </c>
      <c r="J2041" s="10" t="s">
        <v>8871</v>
      </c>
      <c r="K2041" s="10" t="s">
        <v>8872</v>
      </c>
      <c r="L2041" s="10" t="s">
        <v>8873</v>
      </c>
      <c r="M2041" s="10" t="s">
        <v>8874</v>
      </c>
      <c r="N2041" s="10">
        <v>318</v>
      </c>
      <c r="O2041" s="15" t="s">
        <v>2335</v>
      </c>
    </row>
    <row r="2042" spans="1:15" x14ac:dyDescent="0.2">
      <c r="A2042" s="10" t="s">
        <v>1895</v>
      </c>
      <c r="B2042" s="10">
        <v>28042</v>
      </c>
      <c r="C2042" s="11" t="s">
        <v>355</v>
      </c>
      <c r="D2042" s="12">
        <v>134</v>
      </c>
      <c r="E2042" s="12">
        <v>1288</v>
      </c>
      <c r="F2042" s="13">
        <f t="shared" si="39"/>
        <v>1.6050044237311368E-2</v>
      </c>
      <c r="G2042" s="14">
        <v>5361</v>
      </c>
      <c r="H2042" s="12">
        <v>2735</v>
      </c>
      <c r="I2042" s="12">
        <v>2626</v>
      </c>
      <c r="J2042" s="10" t="s">
        <v>355</v>
      </c>
      <c r="K2042" s="10" t="s">
        <v>8875</v>
      </c>
      <c r="L2042" s="10" t="s">
        <v>8876</v>
      </c>
      <c r="M2042" s="10" t="s">
        <v>8877</v>
      </c>
      <c r="N2042" s="10">
        <v>380</v>
      </c>
      <c r="O2042" s="15" t="s">
        <v>2339</v>
      </c>
    </row>
    <row r="2043" spans="1:15" x14ac:dyDescent="0.2">
      <c r="A2043" s="10" t="s">
        <v>1895</v>
      </c>
      <c r="B2043" s="10">
        <v>28043</v>
      </c>
      <c r="C2043" s="11" t="s">
        <v>1924</v>
      </c>
      <c r="D2043" s="12">
        <v>194</v>
      </c>
      <c r="E2043" s="12">
        <v>871</v>
      </c>
      <c r="F2043" s="13">
        <f t="shared" si="39"/>
        <v>1.0853717803337113E-2</v>
      </c>
      <c r="G2043" s="14">
        <v>22229</v>
      </c>
      <c r="H2043" s="12">
        <v>10935</v>
      </c>
      <c r="I2043" s="12">
        <v>11294</v>
      </c>
      <c r="J2043" s="10" t="s">
        <v>1924</v>
      </c>
      <c r="K2043" s="10" t="s">
        <v>8878</v>
      </c>
      <c r="L2043" s="10" t="s">
        <v>8879</v>
      </c>
      <c r="M2043" s="10" t="s">
        <v>8880</v>
      </c>
      <c r="N2043" s="10">
        <v>90</v>
      </c>
      <c r="O2043" s="15" t="s">
        <v>2339</v>
      </c>
    </row>
    <row r="2044" spans="1:15" x14ac:dyDescent="0.2">
      <c r="A2044" s="3" t="s">
        <v>1925</v>
      </c>
      <c r="B2044" s="3">
        <v>29001</v>
      </c>
      <c r="C2044" s="4" t="s">
        <v>1926</v>
      </c>
      <c r="D2044" s="5">
        <v>3</v>
      </c>
      <c r="E2044" s="5">
        <v>11</v>
      </c>
      <c r="F2044" s="6">
        <f>E2044/3995</f>
        <v>2.753441802252816E-3</v>
      </c>
      <c r="G2044" s="7">
        <v>11403</v>
      </c>
      <c r="H2044" s="5">
        <v>5554</v>
      </c>
      <c r="I2044" s="5">
        <v>5849</v>
      </c>
      <c r="J2044" s="3" t="s">
        <v>8881</v>
      </c>
      <c r="K2044" s="3" t="s">
        <v>8882</v>
      </c>
      <c r="L2044" s="3" t="s">
        <v>8883</v>
      </c>
      <c r="M2044" s="5" t="s">
        <v>8884</v>
      </c>
      <c r="N2044" s="5">
        <v>2302</v>
      </c>
      <c r="O2044" s="9" t="s">
        <v>2363</v>
      </c>
    </row>
    <row r="2045" spans="1:15" x14ac:dyDescent="0.2">
      <c r="A2045" s="3" t="s">
        <v>1925</v>
      </c>
      <c r="B2045" s="3">
        <v>29002</v>
      </c>
      <c r="C2045" s="4" t="s">
        <v>1927</v>
      </c>
      <c r="D2045" s="5">
        <v>6</v>
      </c>
      <c r="E2045" s="5">
        <v>12</v>
      </c>
      <c r="F2045" s="6">
        <f t="shared" ref="F2045:F2103" si="40">E2045/3995</f>
        <v>3.0037546933667082E-3</v>
      </c>
      <c r="G2045" s="7">
        <v>16003</v>
      </c>
      <c r="H2045" s="5">
        <v>7745</v>
      </c>
      <c r="I2045" s="5">
        <v>8258</v>
      </c>
      <c r="J2045" s="3" t="s">
        <v>8885</v>
      </c>
      <c r="K2045" s="3" t="s">
        <v>7996</v>
      </c>
      <c r="L2045" s="3" t="s">
        <v>8886</v>
      </c>
      <c r="M2045" s="5" t="s">
        <v>8887</v>
      </c>
      <c r="N2045" s="5">
        <v>2277</v>
      </c>
      <c r="O2045" s="9" t="s">
        <v>2363</v>
      </c>
    </row>
    <row r="2046" spans="1:15" x14ac:dyDescent="0.2">
      <c r="A2046" s="3" t="s">
        <v>1925</v>
      </c>
      <c r="B2046" s="3">
        <v>29003</v>
      </c>
      <c r="C2046" s="4" t="s">
        <v>1928</v>
      </c>
      <c r="D2046" s="5">
        <v>70</v>
      </c>
      <c r="E2046" s="5">
        <v>108</v>
      </c>
      <c r="F2046" s="6">
        <f t="shared" si="40"/>
        <v>2.7033792240300374E-2</v>
      </c>
      <c r="G2046" s="7">
        <v>7087</v>
      </c>
      <c r="H2046" s="5">
        <v>3458</v>
      </c>
      <c r="I2046" s="5">
        <v>3629</v>
      </c>
      <c r="J2046" s="3" t="s">
        <v>1928</v>
      </c>
      <c r="K2046" s="3" t="s">
        <v>8888</v>
      </c>
      <c r="L2046" s="3" t="s">
        <v>8889</v>
      </c>
      <c r="M2046" s="5" t="s">
        <v>8890</v>
      </c>
      <c r="N2046" s="5">
        <v>2515</v>
      </c>
      <c r="O2046" s="9" t="s">
        <v>2339</v>
      </c>
    </row>
    <row r="2047" spans="1:15" x14ac:dyDescent="0.2">
      <c r="A2047" s="3" t="s">
        <v>1925</v>
      </c>
      <c r="B2047" s="3">
        <v>29004</v>
      </c>
      <c r="C2047" s="4" t="s">
        <v>1929</v>
      </c>
      <c r="D2047" s="5">
        <v>46</v>
      </c>
      <c r="E2047" s="5">
        <v>188</v>
      </c>
      <c r="F2047" s="6">
        <f t="shared" si="40"/>
        <v>4.7058823529411764E-2</v>
      </c>
      <c r="G2047" s="7">
        <v>18111</v>
      </c>
      <c r="H2047" s="5">
        <v>8943</v>
      </c>
      <c r="I2047" s="5">
        <v>9168</v>
      </c>
      <c r="J2047" s="3" t="s">
        <v>8891</v>
      </c>
      <c r="K2047" s="3" t="s">
        <v>8892</v>
      </c>
      <c r="L2047" s="3" t="s">
        <v>8893</v>
      </c>
      <c r="M2047" s="5" t="s">
        <v>8894</v>
      </c>
      <c r="N2047" s="5">
        <v>2585</v>
      </c>
      <c r="O2047" s="9" t="s">
        <v>2339</v>
      </c>
    </row>
    <row r="2048" spans="1:15" x14ac:dyDescent="0.2">
      <c r="A2048" s="3" t="s">
        <v>1925</v>
      </c>
      <c r="B2048" s="3">
        <v>29005</v>
      </c>
      <c r="C2048" s="4" t="s">
        <v>1930</v>
      </c>
      <c r="D2048" s="5">
        <v>24</v>
      </c>
      <c r="E2048" s="5">
        <v>44</v>
      </c>
      <c r="F2048" s="6">
        <f t="shared" si="40"/>
        <v>1.1013767209011264E-2</v>
      </c>
      <c r="G2048" s="7">
        <v>80725</v>
      </c>
      <c r="H2048" s="5">
        <v>38467</v>
      </c>
      <c r="I2048" s="5">
        <v>42258</v>
      </c>
      <c r="J2048" s="3" t="s">
        <v>8895</v>
      </c>
      <c r="K2048" s="3" t="s">
        <v>8896</v>
      </c>
      <c r="L2048" s="3" t="s">
        <v>8897</v>
      </c>
      <c r="M2048" s="5" t="s">
        <v>8898</v>
      </c>
      <c r="N2048" s="5">
        <v>2424</v>
      </c>
      <c r="O2048" s="9" t="s">
        <v>2354</v>
      </c>
    </row>
    <row r="2049" spans="1:15" x14ac:dyDescent="0.2">
      <c r="A2049" s="3" t="s">
        <v>1925</v>
      </c>
      <c r="B2049" s="3">
        <v>29006</v>
      </c>
      <c r="C2049" s="4" t="s">
        <v>1931</v>
      </c>
      <c r="D2049" s="5">
        <v>106</v>
      </c>
      <c r="E2049" s="5">
        <v>254</v>
      </c>
      <c r="F2049" s="6">
        <f t="shared" si="40"/>
        <v>6.3579474342928655E-2</v>
      </c>
      <c r="G2049" s="7">
        <v>51172</v>
      </c>
      <c r="H2049" s="5">
        <v>24616</v>
      </c>
      <c r="I2049" s="5">
        <v>26556</v>
      </c>
      <c r="J2049" s="3" t="s">
        <v>1931</v>
      </c>
      <c r="K2049" s="3" t="s">
        <v>5054</v>
      </c>
      <c r="L2049" s="3" t="s">
        <v>8899</v>
      </c>
      <c r="M2049" s="5" t="s">
        <v>8900</v>
      </c>
      <c r="N2049" s="5">
        <v>2589</v>
      </c>
      <c r="O2049" s="9" t="s">
        <v>2354</v>
      </c>
    </row>
    <row r="2050" spans="1:15" x14ac:dyDescent="0.2">
      <c r="A2050" s="3" t="s">
        <v>1925</v>
      </c>
      <c r="B2050" s="3">
        <v>29007</v>
      </c>
      <c r="C2050" s="4" t="s">
        <v>1932</v>
      </c>
      <c r="D2050" s="5">
        <v>5</v>
      </c>
      <c r="E2050" s="5">
        <v>58</v>
      </c>
      <c r="F2050" s="6">
        <f t="shared" si="40"/>
        <v>1.4518147684605758E-2</v>
      </c>
      <c r="G2050" s="7">
        <v>17332</v>
      </c>
      <c r="H2050" s="5">
        <v>8405</v>
      </c>
      <c r="I2050" s="5">
        <v>8927</v>
      </c>
      <c r="J2050" s="3" t="s">
        <v>8901</v>
      </c>
      <c r="K2050" s="3" t="s">
        <v>8902</v>
      </c>
      <c r="L2050" s="3" t="s">
        <v>8903</v>
      </c>
      <c r="M2050" s="5" t="s">
        <v>8904</v>
      </c>
      <c r="N2050" s="5">
        <v>2360</v>
      </c>
      <c r="O2050" s="9" t="s">
        <v>2363</v>
      </c>
    </row>
    <row r="2051" spans="1:15" x14ac:dyDescent="0.2">
      <c r="A2051" s="3" t="s">
        <v>1925</v>
      </c>
      <c r="B2051" s="3">
        <v>29008</v>
      </c>
      <c r="C2051" s="4" t="s">
        <v>1933</v>
      </c>
      <c r="D2051" s="5">
        <v>29</v>
      </c>
      <c r="E2051" s="5">
        <v>84</v>
      </c>
      <c r="F2051" s="6">
        <f t="shared" si="40"/>
        <v>2.1026282853566957E-2</v>
      </c>
      <c r="G2051" s="7">
        <v>16222</v>
      </c>
      <c r="H2051" s="5">
        <v>7972</v>
      </c>
      <c r="I2051" s="5">
        <v>8250</v>
      </c>
      <c r="J2051" s="3" t="s">
        <v>1933</v>
      </c>
      <c r="K2051" s="3" t="s">
        <v>8905</v>
      </c>
      <c r="L2051" s="3" t="s">
        <v>8906</v>
      </c>
      <c r="M2051" s="5" t="s">
        <v>8907</v>
      </c>
      <c r="N2051" s="5">
        <v>2448</v>
      </c>
      <c r="O2051" s="9" t="s">
        <v>2363</v>
      </c>
    </row>
    <row r="2052" spans="1:15" x14ac:dyDescent="0.2">
      <c r="A2052" s="3" t="s">
        <v>1925</v>
      </c>
      <c r="B2052" s="3">
        <v>29009</v>
      </c>
      <c r="C2052" s="4" t="s">
        <v>1934</v>
      </c>
      <c r="D2052" s="5">
        <v>6</v>
      </c>
      <c r="E2052" s="5">
        <v>17</v>
      </c>
      <c r="F2052" s="6">
        <f t="shared" si="40"/>
        <v>4.2553191489361703E-3</v>
      </c>
      <c r="G2052" s="7">
        <v>5928</v>
      </c>
      <c r="H2052" s="5">
        <v>2902</v>
      </c>
      <c r="I2052" s="5">
        <v>3026</v>
      </c>
      <c r="J2052" s="3" t="s">
        <v>1934</v>
      </c>
      <c r="K2052" s="3" t="s">
        <v>8908</v>
      </c>
      <c r="L2052" s="3" t="s">
        <v>8909</v>
      </c>
      <c r="M2052" s="5" t="s">
        <v>8910</v>
      </c>
      <c r="N2052" s="5">
        <v>2422</v>
      </c>
      <c r="O2052" s="9" t="s">
        <v>2363</v>
      </c>
    </row>
    <row r="2053" spans="1:15" x14ac:dyDescent="0.2">
      <c r="A2053" s="3" t="s">
        <v>1925</v>
      </c>
      <c r="B2053" s="3">
        <v>29010</v>
      </c>
      <c r="C2053" s="4" t="s">
        <v>1935</v>
      </c>
      <c r="D2053" s="5">
        <v>18</v>
      </c>
      <c r="E2053" s="5">
        <v>77</v>
      </c>
      <c r="F2053" s="6">
        <f t="shared" si="40"/>
        <v>1.9274092615769713E-2</v>
      </c>
      <c r="G2053" s="7">
        <v>73215</v>
      </c>
      <c r="H2053" s="5">
        <v>35251</v>
      </c>
      <c r="I2053" s="5">
        <v>37964</v>
      </c>
      <c r="J2053" s="3" t="s">
        <v>8911</v>
      </c>
      <c r="K2053" s="3" t="s">
        <v>8912</v>
      </c>
      <c r="L2053" s="3" t="s">
        <v>8913</v>
      </c>
      <c r="M2053" s="5" t="s">
        <v>8914</v>
      </c>
      <c r="N2053" s="5">
        <v>2292</v>
      </c>
      <c r="O2053" s="9" t="s">
        <v>2354</v>
      </c>
    </row>
    <row r="2054" spans="1:15" x14ac:dyDescent="0.2">
      <c r="A2054" s="3" t="s">
        <v>1925</v>
      </c>
      <c r="B2054" s="3">
        <v>29011</v>
      </c>
      <c r="C2054" s="4" t="s">
        <v>1936</v>
      </c>
      <c r="D2054" s="5">
        <v>16</v>
      </c>
      <c r="E2054" s="5">
        <v>36</v>
      </c>
      <c r="F2054" s="6">
        <f t="shared" si="40"/>
        <v>9.0112640801001259E-3</v>
      </c>
      <c r="G2054" s="7">
        <v>4755</v>
      </c>
      <c r="H2054" s="5">
        <v>2291</v>
      </c>
      <c r="I2054" s="5">
        <v>2464</v>
      </c>
      <c r="J2054" s="3" t="s">
        <v>8915</v>
      </c>
      <c r="K2054" s="3" t="s">
        <v>8916</v>
      </c>
      <c r="L2054" s="3" t="s">
        <v>8917</v>
      </c>
      <c r="M2054" s="5" t="s">
        <v>8918</v>
      </c>
      <c r="N2054" s="5">
        <v>2489</v>
      </c>
      <c r="O2054" s="9" t="s">
        <v>2339</v>
      </c>
    </row>
    <row r="2055" spans="1:15" x14ac:dyDescent="0.2">
      <c r="A2055" s="3" t="s">
        <v>1925</v>
      </c>
      <c r="B2055" s="3">
        <v>29012</v>
      </c>
      <c r="C2055" s="4" t="s">
        <v>1937</v>
      </c>
      <c r="D2055" s="5">
        <v>33</v>
      </c>
      <c r="E2055" s="5">
        <v>140</v>
      </c>
      <c r="F2055" s="6">
        <f t="shared" si="40"/>
        <v>3.5043804755944929E-2</v>
      </c>
      <c r="G2055" s="7">
        <v>9416</v>
      </c>
      <c r="H2055" s="5">
        <v>4586</v>
      </c>
      <c r="I2055" s="5">
        <v>4830</v>
      </c>
      <c r="J2055" s="3" t="s">
        <v>1937</v>
      </c>
      <c r="K2055" s="3" t="s">
        <v>8919</v>
      </c>
      <c r="L2055" s="3" t="s">
        <v>8920</v>
      </c>
      <c r="M2055" s="5" t="s">
        <v>8921</v>
      </c>
      <c r="N2055" s="5">
        <v>2642</v>
      </c>
      <c r="O2055" s="9" t="s">
        <v>2339</v>
      </c>
    </row>
    <row r="2056" spans="1:15" x14ac:dyDescent="0.2">
      <c r="A2056" s="3" t="s">
        <v>1925</v>
      </c>
      <c r="B2056" s="3">
        <v>29013</v>
      </c>
      <c r="C2056" s="4" t="s">
        <v>1938</v>
      </c>
      <c r="D2056" s="5">
        <v>93</v>
      </c>
      <c r="E2056" s="5">
        <v>349</v>
      </c>
      <c r="F2056" s="6">
        <f t="shared" si="40"/>
        <v>8.735919899874843E-2</v>
      </c>
      <c r="G2056" s="7">
        <v>98764</v>
      </c>
      <c r="H2056" s="5">
        <v>47761</v>
      </c>
      <c r="I2056" s="5">
        <v>51003</v>
      </c>
      <c r="J2056" s="3" t="s">
        <v>1938</v>
      </c>
      <c r="K2056" s="3" t="s">
        <v>8922</v>
      </c>
      <c r="L2056" s="3" t="s">
        <v>8923</v>
      </c>
      <c r="M2056" s="5" t="s">
        <v>8924</v>
      </c>
      <c r="N2056" s="5">
        <v>2497</v>
      </c>
      <c r="O2056" s="9" t="s">
        <v>2354</v>
      </c>
    </row>
    <row r="2057" spans="1:15" x14ac:dyDescent="0.2">
      <c r="A2057" s="3" t="s">
        <v>1925</v>
      </c>
      <c r="B2057" s="3">
        <v>29014</v>
      </c>
      <c r="C2057" s="4" t="s">
        <v>1939</v>
      </c>
      <c r="D2057" s="5">
        <v>36</v>
      </c>
      <c r="E2057" s="5">
        <v>176</v>
      </c>
      <c r="F2057" s="6">
        <f t="shared" si="40"/>
        <v>4.4055068836045055E-2</v>
      </c>
      <c r="G2057" s="7">
        <v>15190</v>
      </c>
      <c r="H2057" s="5">
        <v>7426</v>
      </c>
      <c r="I2057" s="5">
        <v>7764</v>
      </c>
      <c r="J2057" s="3" t="s">
        <v>1939</v>
      </c>
      <c r="K2057" s="3" t="s">
        <v>4374</v>
      </c>
      <c r="L2057" s="3" t="s">
        <v>8925</v>
      </c>
      <c r="M2057" s="5" t="s">
        <v>8926</v>
      </c>
      <c r="N2057" s="5">
        <v>2578</v>
      </c>
      <c r="O2057" s="9" t="s">
        <v>2363</v>
      </c>
    </row>
    <row r="2058" spans="1:15" x14ac:dyDescent="0.2">
      <c r="A2058" s="3" t="s">
        <v>1925</v>
      </c>
      <c r="B2058" s="3">
        <v>29015</v>
      </c>
      <c r="C2058" s="4" t="s">
        <v>1940</v>
      </c>
      <c r="D2058" s="5">
        <v>65</v>
      </c>
      <c r="E2058" s="5">
        <v>161</v>
      </c>
      <c r="F2058" s="6">
        <f t="shared" si="40"/>
        <v>4.0300375469336673E-2</v>
      </c>
      <c r="G2058" s="7">
        <v>38970</v>
      </c>
      <c r="H2058" s="5">
        <v>18916</v>
      </c>
      <c r="I2058" s="5">
        <v>20054</v>
      </c>
      <c r="J2058" s="3" t="s">
        <v>8927</v>
      </c>
      <c r="K2058" s="3" t="s">
        <v>8928</v>
      </c>
      <c r="L2058" s="3" t="s">
        <v>8929</v>
      </c>
      <c r="M2058" s="5" t="s">
        <v>8930</v>
      </c>
      <c r="N2058" s="5">
        <v>2240</v>
      </c>
      <c r="O2058" s="9" t="s">
        <v>2363</v>
      </c>
    </row>
    <row r="2059" spans="1:15" x14ac:dyDescent="0.2">
      <c r="A2059" s="3" t="s">
        <v>1925</v>
      </c>
      <c r="B2059" s="3">
        <v>29016</v>
      </c>
      <c r="C2059" s="4" t="s">
        <v>1941</v>
      </c>
      <c r="D2059" s="5">
        <v>10</v>
      </c>
      <c r="E2059" s="5">
        <v>44</v>
      </c>
      <c r="F2059" s="6">
        <f t="shared" si="40"/>
        <v>1.1013767209011264E-2</v>
      </c>
      <c r="G2059" s="7">
        <v>7504</v>
      </c>
      <c r="H2059" s="5">
        <v>3622</v>
      </c>
      <c r="I2059" s="5">
        <v>3882</v>
      </c>
      <c r="J2059" s="3" t="s">
        <v>1941</v>
      </c>
      <c r="K2059" s="3" t="s">
        <v>8931</v>
      </c>
      <c r="L2059" s="3" t="s">
        <v>8932</v>
      </c>
      <c r="M2059" s="5" t="s">
        <v>8933</v>
      </c>
      <c r="N2059" s="5">
        <v>2496</v>
      </c>
      <c r="O2059" s="9" t="s">
        <v>2363</v>
      </c>
    </row>
    <row r="2060" spans="1:15" x14ac:dyDescent="0.2">
      <c r="A2060" s="3" t="s">
        <v>1925</v>
      </c>
      <c r="B2060" s="3">
        <v>29017</v>
      </c>
      <c r="C2060" s="4" t="s">
        <v>1942</v>
      </c>
      <c r="D2060" s="5">
        <v>5</v>
      </c>
      <c r="E2060" s="5">
        <v>15</v>
      </c>
      <c r="F2060" s="6">
        <f t="shared" si="40"/>
        <v>3.7546933667083854E-3</v>
      </c>
      <c r="G2060" s="7">
        <v>11592</v>
      </c>
      <c r="H2060" s="5">
        <v>5819</v>
      </c>
      <c r="I2060" s="5">
        <v>5773</v>
      </c>
      <c r="J2060" s="3" t="s">
        <v>8934</v>
      </c>
      <c r="K2060" s="3" t="s">
        <v>8935</v>
      </c>
      <c r="L2060" s="3" t="s">
        <v>8936</v>
      </c>
      <c r="M2060" s="5" t="s">
        <v>8937</v>
      </c>
      <c r="N2060" s="5">
        <v>2314</v>
      </c>
      <c r="O2060" s="9" t="s">
        <v>2363</v>
      </c>
    </row>
    <row r="2061" spans="1:15" x14ac:dyDescent="0.2">
      <c r="A2061" s="3" t="s">
        <v>1925</v>
      </c>
      <c r="B2061" s="3">
        <v>29018</v>
      </c>
      <c r="C2061" s="4" t="s">
        <v>1943</v>
      </c>
      <c r="D2061" s="5">
        <v>10</v>
      </c>
      <c r="E2061" s="5">
        <v>26</v>
      </c>
      <c r="F2061" s="6">
        <f t="shared" si="40"/>
        <v>6.5081351689612018E-3</v>
      </c>
      <c r="G2061" s="7">
        <v>38579</v>
      </c>
      <c r="H2061" s="5">
        <v>18792</v>
      </c>
      <c r="I2061" s="5">
        <v>19787</v>
      </c>
      <c r="J2061" s="3" t="s">
        <v>8938</v>
      </c>
      <c r="K2061" s="3" t="s">
        <v>3219</v>
      </c>
      <c r="L2061" s="3" t="s">
        <v>8883</v>
      </c>
      <c r="M2061" s="5" t="s">
        <v>8939</v>
      </c>
      <c r="N2061" s="5">
        <v>2319</v>
      </c>
      <c r="O2061" s="9" t="s">
        <v>2354</v>
      </c>
    </row>
    <row r="2062" spans="1:15" x14ac:dyDescent="0.2">
      <c r="A2062" s="3" t="s">
        <v>1925</v>
      </c>
      <c r="B2062" s="3">
        <v>29019</v>
      </c>
      <c r="C2062" s="4" t="s">
        <v>1944</v>
      </c>
      <c r="D2062" s="5">
        <v>16</v>
      </c>
      <c r="E2062" s="5">
        <v>23</v>
      </c>
      <c r="F2062" s="6">
        <f t="shared" si="40"/>
        <v>5.7571964956195246E-3</v>
      </c>
      <c r="G2062" s="7">
        <v>22274</v>
      </c>
      <c r="H2062" s="5">
        <v>10699</v>
      </c>
      <c r="I2062" s="5">
        <v>11575</v>
      </c>
      <c r="J2062" s="3" t="s">
        <v>8940</v>
      </c>
      <c r="K2062" s="3" t="s">
        <v>8941</v>
      </c>
      <c r="L2062" s="3" t="s">
        <v>4076</v>
      </c>
      <c r="M2062" s="5" t="s">
        <v>8942</v>
      </c>
      <c r="N2062" s="5">
        <v>2233</v>
      </c>
      <c r="O2062" s="9" t="s">
        <v>2363</v>
      </c>
    </row>
    <row r="2063" spans="1:15" x14ac:dyDescent="0.2">
      <c r="A2063" s="3" t="s">
        <v>1925</v>
      </c>
      <c r="B2063" s="3">
        <v>29020</v>
      </c>
      <c r="C2063" s="4" t="s">
        <v>1945</v>
      </c>
      <c r="D2063" s="5">
        <v>20</v>
      </c>
      <c r="E2063" s="5">
        <v>99</v>
      </c>
      <c r="F2063" s="6">
        <f t="shared" si="40"/>
        <v>2.4780976220275343E-2</v>
      </c>
      <c r="G2063" s="7">
        <v>9432</v>
      </c>
      <c r="H2063" s="5">
        <v>4583</v>
      </c>
      <c r="I2063" s="5">
        <v>4849</v>
      </c>
      <c r="J2063" s="3" t="s">
        <v>8943</v>
      </c>
      <c r="K2063" s="3" t="s">
        <v>8944</v>
      </c>
      <c r="L2063" s="3" t="s">
        <v>8945</v>
      </c>
      <c r="M2063" s="5" t="s">
        <v>8946</v>
      </c>
      <c r="N2063" s="5">
        <v>2738</v>
      </c>
      <c r="O2063" s="9" t="s">
        <v>2363</v>
      </c>
    </row>
    <row r="2064" spans="1:15" x14ac:dyDescent="0.2">
      <c r="A2064" s="3" t="s">
        <v>1925</v>
      </c>
      <c r="B2064" s="3">
        <v>29021</v>
      </c>
      <c r="C2064" s="4" t="s">
        <v>1946</v>
      </c>
      <c r="D2064" s="5">
        <v>44</v>
      </c>
      <c r="E2064" s="5">
        <v>108</v>
      </c>
      <c r="F2064" s="6">
        <f t="shared" si="40"/>
        <v>2.7033792240300374E-2</v>
      </c>
      <c r="G2064" s="7">
        <v>18686</v>
      </c>
      <c r="H2064" s="5">
        <v>9062</v>
      </c>
      <c r="I2064" s="5">
        <v>9624</v>
      </c>
      <c r="J2064" s="3" t="s">
        <v>8947</v>
      </c>
      <c r="K2064" s="3" t="s">
        <v>8944</v>
      </c>
      <c r="L2064" s="3" t="s">
        <v>8948</v>
      </c>
      <c r="M2064" s="5" t="s">
        <v>8949</v>
      </c>
      <c r="N2064" s="5">
        <v>2720</v>
      </c>
      <c r="O2064" s="9" t="s">
        <v>2363</v>
      </c>
    </row>
    <row r="2065" spans="1:15" x14ac:dyDescent="0.2">
      <c r="A2065" s="3" t="s">
        <v>1925</v>
      </c>
      <c r="B2065" s="3">
        <v>29022</v>
      </c>
      <c r="C2065" s="4" t="s">
        <v>1947</v>
      </c>
      <c r="D2065" s="5">
        <v>4</v>
      </c>
      <c r="E2065" s="5">
        <v>15</v>
      </c>
      <c r="F2065" s="6">
        <f t="shared" si="40"/>
        <v>3.7546933667083854E-3</v>
      </c>
      <c r="G2065" s="7">
        <v>6432</v>
      </c>
      <c r="H2065" s="5">
        <v>3184</v>
      </c>
      <c r="I2065" s="5">
        <v>3248</v>
      </c>
      <c r="J2065" s="3" t="s">
        <v>8950</v>
      </c>
      <c r="K2065" s="3" t="s">
        <v>8951</v>
      </c>
      <c r="L2065" s="3" t="s">
        <v>8952</v>
      </c>
      <c r="M2065" s="5" t="s">
        <v>8953</v>
      </c>
      <c r="N2065" s="5">
        <v>2301</v>
      </c>
      <c r="O2065" s="9" t="s">
        <v>2339</v>
      </c>
    </row>
    <row r="2066" spans="1:15" x14ac:dyDescent="0.2">
      <c r="A2066" s="3" t="s">
        <v>1925</v>
      </c>
      <c r="B2066" s="3">
        <v>29023</v>
      </c>
      <c r="C2066" s="4" t="s">
        <v>1948</v>
      </c>
      <c r="D2066" s="5">
        <v>34</v>
      </c>
      <c r="E2066" s="5">
        <v>53</v>
      </c>
      <c r="F2066" s="6">
        <f t="shared" si="40"/>
        <v>1.3266583229036295E-2</v>
      </c>
      <c r="G2066" s="7">
        <v>26309</v>
      </c>
      <c r="H2066" s="5">
        <v>12725</v>
      </c>
      <c r="I2066" s="5">
        <v>13584</v>
      </c>
      <c r="J2066" s="3" t="s">
        <v>1948</v>
      </c>
      <c r="K2066" s="3" t="s">
        <v>8954</v>
      </c>
      <c r="L2066" s="3" t="s">
        <v>8955</v>
      </c>
      <c r="M2066" s="5" t="s">
        <v>8956</v>
      </c>
      <c r="N2066" s="5">
        <v>2200</v>
      </c>
      <c r="O2066" s="9" t="s">
        <v>2339</v>
      </c>
    </row>
    <row r="2067" spans="1:15" x14ac:dyDescent="0.2">
      <c r="A2067" s="3" t="s">
        <v>1925</v>
      </c>
      <c r="B2067" s="3">
        <v>29024</v>
      </c>
      <c r="C2067" s="4" t="s">
        <v>1949</v>
      </c>
      <c r="D2067" s="5">
        <v>21</v>
      </c>
      <c r="E2067" s="5">
        <v>61</v>
      </c>
      <c r="F2067" s="6">
        <f t="shared" si="40"/>
        <v>1.5269086357947435E-2</v>
      </c>
      <c r="G2067" s="7">
        <v>28357</v>
      </c>
      <c r="H2067" s="5">
        <v>13419</v>
      </c>
      <c r="I2067" s="5">
        <v>14938</v>
      </c>
      <c r="J2067" s="3" t="s">
        <v>1949</v>
      </c>
      <c r="K2067" s="3" t="s">
        <v>8912</v>
      </c>
      <c r="L2067" s="3" t="s">
        <v>8957</v>
      </c>
      <c r="M2067" s="5" t="s">
        <v>8958</v>
      </c>
      <c r="N2067" s="5">
        <v>2249</v>
      </c>
      <c r="O2067" s="9" t="s">
        <v>2363</v>
      </c>
    </row>
    <row r="2068" spans="1:15" x14ac:dyDescent="0.2">
      <c r="A2068" s="3" t="s">
        <v>1925</v>
      </c>
      <c r="B2068" s="3">
        <v>29025</v>
      </c>
      <c r="C2068" s="4" t="s">
        <v>1950</v>
      </c>
      <c r="D2068" s="5">
        <v>34</v>
      </c>
      <c r="E2068" s="5">
        <v>59</v>
      </c>
      <c r="F2068" s="6">
        <f t="shared" si="40"/>
        <v>1.476846057571965E-2</v>
      </c>
      <c r="G2068" s="7">
        <v>82688</v>
      </c>
      <c r="H2068" s="5">
        <v>40802</v>
      </c>
      <c r="I2068" s="5">
        <v>41886</v>
      </c>
      <c r="J2068" s="3" t="s">
        <v>8959</v>
      </c>
      <c r="K2068" s="3" t="s">
        <v>8960</v>
      </c>
      <c r="L2068" s="3" t="s">
        <v>8961</v>
      </c>
      <c r="M2068" s="5" t="s">
        <v>8962</v>
      </c>
      <c r="N2068" s="5">
        <v>2297</v>
      </c>
      <c r="O2068" s="9" t="s">
        <v>2354</v>
      </c>
    </row>
    <row r="2069" spans="1:15" x14ac:dyDescent="0.2">
      <c r="A2069" s="3" t="s">
        <v>1925</v>
      </c>
      <c r="B2069" s="3">
        <v>29026</v>
      </c>
      <c r="C2069" s="4" t="s">
        <v>1951</v>
      </c>
      <c r="D2069" s="5">
        <v>14</v>
      </c>
      <c r="E2069" s="5">
        <v>26</v>
      </c>
      <c r="F2069" s="6">
        <f t="shared" si="40"/>
        <v>6.5081351689612018E-3</v>
      </c>
      <c r="G2069" s="7">
        <v>24116</v>
      </c>
      <c r="H2069" s="5">
        <v>11602</v>
      </c>
      <c r="I2069" s="5">
        <v>12514</v>
      </c>
      <c r="J2069" s="3" t="s">
        <v>1951</v>
      </c>
      <c r="K2069" s="3" t="s">
        <v>8963</v>
      </c>
      <c r="L2069" s="3" t="s">
        <v>7768</v>
      </c>
      <c r="M2069" s="5" t="s">
        <v>8964</v>
      </c>
      <c r="N2069" s="5">
        <v>2325</v>
      </c>
      <c r="O2069" s="9" t="s">
        <v>2363</v>
      </c>
    </row>
    <row r="2070" spans="1:15" x14ac:dyDescent="0.2">
      <c r="A2070" s="3" t="s">
        <v>1925</v>
      </c>
      <c r="B2070" s="3">
        <v>29027</v>
      </c>
      <c r="C2070" s="4" t="s">
        <v>723</v>
      </c>
      <c r="D2070" s="5">
        <v>6</v>
      </c>
      <c r="E2070" s="5">
        <v>12</v>
      </c>
      <c r="F2070" s="6">
        <f t="shared" si="40"/>
        <v>3.0037546933667082E-3</v>
      </c>
      <c r="G2070" s="7">
        <v>12974</v>
      </c>
      <c r="H2070" s="5">
        <v>6310</v>
      </c>
      <c r="I2070" s="5">
        <v>6664</v>
      </c>
      <c r="J2070" s="3" t="s">
        <v>723</v>
      </c>
      <c r="K2070" s="3" t="s">
        <v>8965</v>
      </c>
      <c r="L2070" s="3" t="s">
        <v>8966</v>
      </c>
      <c r="M2070" s="5" t="s">
        <v>8967</v>
      </c>
      <c r="N2070" s="5">
        <v>2260</v>
      </c>
      <c r="O2070" s="9" t="s">
        <v>2363</v>
      </c>
    </row>
    <row r="2071" spans="1:15" x14ac:dyDescent="0.2">
      <c r="A2071" s="3" t="s">
        <v>1925</v>
      </c>
      <c r="B2071" s="3">
        <v>29028</v>
      </c>
      <c r="C2071" s="4" t="s">
        <v>1952</v>
      </c>
      <c r="D2071" s="5">
        <v>19</v>
      </c>
      <c r="E2071" s="5">
        <v>76</v>
      </c>
      <c r="F2071" s="6">
        <f t="shared" si="40"/>
        <v>1.9023779724655819E-2</v>
      </c>
      <c r="G2071" s="7">
        <v>25257</v>
      </c>
      <c r="H2071" s="5">
        <v>12376</v>
      </c>
      <c r="I2071" s="5">
        <v>12881</v>
      </c>
      <c r="J2071" s="3" t="s">
        <v>1952</v>
      </c>
      <c r="K2071" s="3" t="s">
        <v>8968</v>
      </c>
      <c r="L2071" s="3" t="s">
        <v>8969</v>
      </c>
      <c r="M2071" s="5" t="s">
        <v>8970</v>
      </c>
      <c r="N2071" s="5">
        <v>2328</v>
      </c>
      <c r="O2071" s="9" t="s">
        <v>2354</v>
      </c>
    </row>
    <row r="2072" spans="1:15" x14ac:dyDescent="0.2">
      <c r="A2072" s="3" t="s">
        <v>1925</v>
      </c>
      <c r="B2072" s="3">
        <v>29029</v>
      </c>
      <c r="C2072" s="4" t="s">
        <v>1953</v>
      </c>
      <c r="D2072" s="5">
        <v>12</v>
      </c>
      <c r="E2072" s="5">
        <v>16</v>
      </c>
      <c r="F2072" s="6">
        <f t="shared" si="40"/>
        <v>4.0050062578222776E-3</v>
      </c>
      <c r="G2072" s="7">
        <v>13328</v>
      </c>
      <c r="H2072" s="5">
        <v>6358</v>
      </c>
      <c r="I2072" s="5">
        <v>6970</v>
      </c>
      <c r="J2072" s="3" t="s">
        <v>1953</v>
      </c>
      <c r="K2072" s="3" t="s">
        <v>8971</v>
      </c>
      <c r="L2072" s="3" t="s">
        <v>8972</v>
      </c>
      <c r="M2072" s="5" t="s">
        <v>8973</v>
      </c>
      <c r="N2072" s="5">
        <v>2246</v>
      </c>
      <c r="O2072" s="9" t="s">
        <v>2339</v>
      </c>
    </row>
    <row r="2073" spans="1:15" x14ac:dyDescent="0.2">
      <c r="A2073" s="3" t="s">
        <v>1925</v>
      </c>
      <c r="B2073" s="3">
        <v>29030</v>
      </c>
      <c r="C2073" s="4" t="s">
        <v>1954</v>
      </c>
      <c r="D2073" s="5">
        <v>39</v>
      </c>
      <c r="E2073" s="5">
        <v>155</v>
      </c>
      <c r="F2073" s="6">
        <f t="shared" si="40"/>
        <v>3.8798498122653319E-2</v>
      </c>
      <c r="G2073" s="7">
        <v>15475</v>
      </c>
      <c r="H2073" s="5">
        <v>7684</v>
      </c>
      <c r="I2073" s="5">
        <v>7791</v>
      </c>
      <c r="J2073" s="3" t="s">
        <v>1954</v>
      </c>
      <c r="K2073" s="3" t="s">
        <v>8974</v>
      </c>
      <c r="L2073" s="3" t="s">
        <v>8975</v>
      </c>
      <c r="M2073" s="5" t="s">
        <v>8976</v>
      </c>
      <c r="N2073" s="5">
        <v>2695</v>
      </c>
      <c r="O2073" s="9" t="s">
        <v>2363</v>
      </c>
    </row>
    <row r="2074" spans="1:15" x14ac:dyDescent="0.2">
      <c r="A2074" s="3" t="s">
        <v>1925</v>
      </c>
      <c r="B2074" s="3">
        <v>29031</v>
      </c>
      <c r="C2074" s="4" t="s">
        <v>1955</v>
      </c>
      <c r="D2074" s="5">
        <v>46</v>
      </c>
      <c r="E2074" s="5">
        <v>170</v>
      </c>
      <c r="F2074" s="6">
        <f t="shared" si="40"/>
        <v>4.2553191489361701E-2</v>
      </c>
      <c r="G2074" s="7">
        <v>35284</v>
      </c>
      <c r="H2074" s="5">
        <v>17253</v>
      </c>
      <c r="I2074" s="5">
        <v>18031</v>
      </c>
      <c r="J2074" s="3" t="s">
        <v>8977</v>
      </c>
      <c r="K2074" s="3" t="s">
        <v>8978</v>
      </c>
      <c r="L2074" s="3" t="s">
        <v>8979</v>
      </c>
      <c r="M2074" s="5" t="s">
        <v>8980</v>
      </c>
      <c r="N2074" s="5">
        <v>2446</v>
      </c>
      <c r="O2074" s="9" t="s">
        <v>2354</v>
      </c>
    </row>
    <row r="2075" spans="1:15" x14ac:dyDescent="0.2">
      <c r="A2075" s="3" t="s">
        <v>1925</v>
      </c>
      <c r="B2075" s="3">
        <v>29032</v>
      </c>
      <c r="C2075" s="4" t="s">
        <v>1956</v>
      </c>
      <c r="D2075" s="5">
        <v>20</v>
      </c>
      <c r="E2075" s="5">
        <v>26</v>
      </c>
      <c r="F2075" s="6">
        <f t="shared" si="40"/>
        <v>6.5081351689612018E-3</v>
      </c>
      <c r="G2075" s="7">
        <v>13561</v>
      </c>
      <c r="H2075" s="5">
        <v>6521</v>
      </c>
      <c r="I2075" s="5">
        <v>7040</v>
      </c>
      <c r="J2075" s="3" t="s">
        <v>1956</v>
      </c>
      <c r="K2075" s="3" t="s">
        <v>8981</v>
      </c>
      <c r="L2075" s="3" t="s">
        <v>8982</v>
      </c>
      <c r="M2075" s="5" t="s">
        <v>8983</v>
      </c>
      <c r="N2075" s="5">
        <v>2200</v>
      </c>
      <c r="O2075" s="9" t="s">
        <v>2363</v>
      </c>
    </row>
    <row r="2076" spans="1:15" x14ac:dyDescent="0.2">
      <c r="A2076" s="3" t="s">
        <v>1925</v>
      </c>
      <c r="B2076" s="3">
        <v>29033</v>
      </c>
      <c r="C2076" s="4" t="s">
        <v>1925</v>
      </c>
      <c r="D2076" s="5">
        <v>16</v>
      </c>
      <c r="E2076" s="5">
        <v>52</v>
      </c>
      <c r="F2076" s="6">
        <f t="shared" si="40"/>
        <v>1.3016270337922404E-2</v>
      </c>
      <c r="G2076" s="7">
        <v>99896</v>
      </c>
      <c r="H2076" s="5">
        <v>47252</v>
      </c>
      <c r="I2076" s="5">
        <v>52644</v>
      </c>
      <c r="J2076" s="3" t="s">
        <v>8984</v>
      </c>
      <c r="K2076" s="3" t="s">
        <v>8985</v>
      </c>
      <c r="L2076" s="3" t="s">
        <v>8986</v>
      </c>
      <c r="M2076" s="5" t="s">
        <v>8987</v>
      </c>
      <c r="N2076" s="5">
        <v>2230</v>
      </c>
      <c r="O2076" s="9" t="s">
        <v>2363</v>
      </c>
    </row>
    <row r="2077" spans="1:15" x14ac:dyDescent="0.2">
      <c r="A2077" s="3" t="s">
        <v>1925</v>
      </c>
      <c r="B2077" s="3">
        <v>29034</v>
      </c>
      <c r="C2077" s="4" t="s">
        <v>1693</v>
      </c>
      <c r="D2077" s="5">
        <v>155</v>
      </c>
      <c r="E2077" s="5">
        <v>575</v>
      </c>
      <c r="F2077" s="6">
        <f t="shared" si="40"/>
        <v>0.14392991239048811</v>
      </c>
      <c r="G2077" s="7">
        <v>45438</v>
      </c>
      <c r="H2077" s="5">
        <v>22077</v>
      </c>
      <c r="I2077" s="5">
        <v>23361</v>
      </c>
      <c r="J2077" s="3" t="s">
        <v>1693</v>
      </c>
      <c r="K2077" s="3" t="s">
        <v>8988</v>
      </c>
      <c r="L2077" s="3" t="s">
        <v>8989</v>
      </c>
      <c r="M2077" s="5" t="s">
        <v>8990</v>
      </c>
      <c r="N2077" s="5">
        <v>2553</v>
      </c>
      <c r="O2077" s="9" t="s">
        <v>2339</v>
      </c>
    </row>
    <row r="2078" spans="1:15" x14ac:dyDescent="0.2">
      <c r="A2078" s="3" t="s">
        <v>1925</v>
      </c>
      <c r="B2078" s="3">
        <v>29035</v>
      </c>
      <c r="C2078" s="4" t="s">
        <v>1957</v>
      </c>
      <c r="D2078" s="5">
        <v>2</v>
      </c>
      <c r="E2078" s="5">
        <v>14</v>
      </c>
      <c r="F2078" s="6">
        <f t="shared" si="40"/>
        <v>3.5043804755944931E-3</v>
      </c>
      <c r="G2078" s="7">
        <v>6294</v>
      </c>
      <c r="H2078" s="5">
        <v>3119</v>
      </c>
      <c r="I2078" s="5">
        <v>3175</v>
      </c>
      <c r="J2078" s="3" t="s">
        <v>1957</v>
      </c>
      <c r="K2078" s="3" t="s">
        <v>3226</v>
      </c>
      <c r="L2078" s="3" t="s">
        <v>8991</v>
      </c>
      <c r="M2078" s="5" t="s">
        <v>8992</v>
      </c>
      <c r="N2078" s="5">
        <v>2572</v>
      </c>
      <c r="O2078" s="9" t="s">
        <v>2363</v>
      </c>
    </row>
    <row r="2079" spans="1:15" x14ac:dyDescent="0.2">
      <c r="A2079" s="3" t="s">
        <v>1925</v>
      </c>
      <c r="B2079" s="3">
        <v>29036</v>
      </c>
      <c r="C2079" s="4" t="s">
        <v>1958</v>
      </c>
      <c r="D2079" s="5">
        <v>11</v>
      </c>
      <c r="E2079" s="5">
        <v>14</v>
      </c>
      <c r="F2079" s="6">
        <f t="shared" si="40"/>
        <v>3.5043804755944931E-3</v>
      </c>
      <c r="G2079" s="7">
        <v>22529</v>
      </c>
      <c r="H2079" s="5">
        <v>10728</v>
      </c>
      <c r="I2079" s="5">
        <v>11801</v>
      </c>
      <c r="J2079" s="3" t="s">
        <v>8993</v>
      </c>
      <c r="K2079" s="3" t="s">
        <v>8994</v>
      </c>
      <c r="L2079" s="3" t="s">
        <v>8995</v>
      </c>
      <c r="M2079" s="5" t="s">
        <v>8996</v>
      </c>
      <c r="N2079" s="5">
        <v>2246</v>
      </c>
      <c r="O2079" s="9" t="s">
        <v>2339</v>
      </c>
    </row>
    <row r="2080" spans="1:15" x14ac:dyDescent="0.2">
      <c r="A2080" s="3" t="s">
        <v>1925</v>
      </c>
      <c r="B2080" s="3">
        <v>29037</v>
      </c>
      <c r="C2080" s="4" t="s">
        <v>1959</v>
      </c>
      <c r="D2080" s="5">
        <v>10</v>
      </c>
      <c r="E2080" s="5">
        <v>77</v>
      </c>
      <c r="F2080" s="6">
        <f t="shared" si="40"/>
        <v>1.9274092615769713E-2</v>
      </c>
      <c r="G2080" s="7">
        <v>9207</v>
      </c>
      <c r="H2080" s="5">
        <v>4439</v>
      </c>
      <c r="I2080" s="5">
        <v>4768</v>
      </c>
      <c r="J2080" s="3" t="s">
        <v>8997</v>
      </c>
      <c r="K2080" s="3" t="s">
        <v>8998</v>
      </c>
      <c r="L2080" s="3" t="s">
        <v>8999</v>
      </c>
      <c r="M2080" s="5" t="s">
        <v>9000</v>
      </c>
      <c r="N2080" s="5">
        <v>2543</v>
      </c>
      <c r="O2080" s="9" t="s">
        <v>2363</v>
      </c>
    </row>
    <row r="2081" spans="1:15" x14ac:dyDescent="0.2">
      <c r="A2081" s="3" t="s">
        <v>1925</v>
      </c>
      <c r="B2081" s="3">
        <v>29038</v>
      </c>
      <c r="C2081" s="4" t="s">
        <v>1960</v>
      </c>
      <c r="D2081" s="5">
        <v>15</v>
      </c>
      <c r="E2081" s="5">
        <v>38</v>
      </c>
      <c r="F2081" s="6">
        <f t="shared" si="40"/>
        <v>9.5118898623279095E-3</v>
      </c>
      <c r="G2081" s="7">
        <v>18006</v>
      </c>
      <c r="H2081" s="5">
        <v>8736</v>
      </c>
      <c r="I2081" s="5">
        <v>9270</v>
      </c>
      <c r="J2081" s="3" t="s">
        <v>1960</v>
      </c>
      <c r="K2081" s="3" t="s">
        <v>9001</v>
      </c>
      <c r="L2081" s="3" t="s">
        <v>9002</v>
      </c>
      <c r="M2081" s="5" t="s">
        <v>9003</v>
      </c>
      <c r="N2081" s="5">
        <v>2465</v>
      </c>
      <c r="O2081" s="9" t="s">
        <v>2363</v>
      </c>
    </row>
    <row r="2082" spans="1:15" x14ac:dyDescent="0.2">
      <c r="A2082" s="3" t="s">
        <v>1925</v>
      </c>
      <c r="B2082" s="3">
        <v>29039</v>
      </c>
      <c r="C2082" s="4" t="s">
        <v>1961</v>
      </c>
      <c r="D2082" s="5">
        <v>12</v>
      </c>
      <c r="E2082" s="5">
        <v>42</v>
      </c>
      <c r="F2082" s="6">
        <f t="shared" si="40"/>
        <v>1.0513141426783479E-2</v>
      </c>
      <c r="G2082" s="7">
        <v>25607</v>
      </c>
      <c r="H2082" s="5">
        <v>12746</v>
      </c>
      <c r="I2082" s="5">
        <v>12861</v>
      </c>
      <c r="J2082" s="3" t="s">
        <v>1961</v>
      </c>
      <c r="K2082" s="3" t="s">
        <v>9004</v>
      </c>
      <c r="L2082" s="3" t="s">
        <v>7417</v>
      </c>
      <c r="M2082" s="5" t="s">
        <v>9005</v>
      </c>
      <c r="N2082" s="5">
        <v>2511</v>
      </c>
      <c r="O2082" s="9" t="s">
        <v>2363</v>
      </c>
    </row>
    <row r="2083" spans="1:15" x14ac:dyDescent="0.2">
      <c r="A2083" s="3" t="s">
        <v>1925</v>
      </c>
      <c r="B2083" s="3">
        <v>29040</v>
      </c>
      <c r="C2083" s="4" t="s">
        <v>1962</v>
      </c>
      <c r="D2083" s="5">
        <v>23</v>
      </c>
      <c r="E2083" s="5">
        <v>103</v>
      </c>
      <c r="F2083" s="6">
        <f t="shared" si="40"/>
        <v>2.5782227784730914E-2</v>
      </c>
      <c r="G2083" s="7">
        <v>10601</v>
      </c>
      <c r="H2083" s="5">
        <v>5013</v>
      </c>
      <c r="I2083" s="5">
        <v>5588</v>
      </c>
      <c r="J2083" s="3" t="s">
        <v>1962</v>
      </c>
      <c r="K2083" s="3" t="s">
        <v>9006</v>
      </c>
      <c r="L2083" s="3" t="s">
        <v>9007</v>
      </c>
      <c r="M2083" s="5" t="s">
        <v>9008</v>
      </c>
      <c r="N2083" s="5">
        <v>2446</v>
      </c>
      <c r="O2083" s="9" t="s">
        <v>2339</v>
      </c>
    </row>
    <row r="2084" spans="1:15" x14ac:dyDescent="0.2">
      <c r="A2084" s="3" t="s">
        <v>1925</v>
      </c>
      <c r="B2084" s="3">
        <v>29041</v>
      </c>
      <c r="C2084" s="4" t="s">
        <v>1963</v>
      </c>
      <c r="D2084" s="5">
        <v>9</v>
      </c>
      <c r="E2084" s="5">
        <v>24</v>
      </c>
      <c r="F2084" s="6">
        <f t="shared" si="40"/>
        <v>6.0075093867334164E-3</v>
      </c>
      <c r="G2084" s="7">
        <v>33499</v>
      </c>
      <c r="H2084" s="5">
        <v>16182</v>
      </c>
      <c r="I2084" s="5">
        <v>17317</v>
      </c>
      <c r="J2084" s="3" t="s">
        <v>706</v>
      </c>
      <c r="K2084" s="3" t="s">
        <v>9009</v>
      </c>
      <c r="L2084" s="3" t="s">
        <v>9010</v>
      </c>
      <c r="M2084" s="5" t="s">
        <v>9011</v>
      </c>
      <c r="N2084" s="5">
        <v>2254</v>
      </c>
      <c r="O2084" s="9" t="s">
        <v>2354</v>
      </c>
    </row>
    <row r="2085" spans="1:15" x14ac:dyDescent="0.2">
      <c r="A2085" s="3" t="s">
        <v>1925</v>
      </c>
      <c r="B2085" s="3">
        <v>29042</v>
      </c>
      <c r="C2085" s="4" t="s">
        <v>1964</v>
      </c>
      <c r="D2085" s="5">
        <v>1</v>
      </c>
      <c r="E2085" s="5">
        <v>7</v>
      </c>
      <c r="F2085" s="6">
        <f t="shared" si="40"/>
        <v>1.7521902377972466E-3</v>
      </c>
      <c r="G2085" s="7">
        <v>14197</v>
      </c>
      <c r="H2085" s="5">
        <v>6762</v>
      </c>
      <c r="I2085" s="5">
        <v>7435</v>
      </c>
      <c r="J2085" s="3" t="s">
        <v>1964</v>
      </c>
      <c r="K2085" s="3" t="s">
        <v>9012</v>
      </c>
      <c r="L2085" s="3" t="s">
        <v>9013</v>
      </c>
      <c r="M2085" s="5" t="s">
        <v>9014</v>
      </c>
      <c r="N2085" s="5">
        <v>2203</v>
      </c>
      <c r="O2085" s="9" t="s">
        <v>2363</v>
      </c>
    </row>
    <row r="2086" spans="1:15" x14ac:dyDescent="0.2">
      <c r="A2086" s="3" t="s">
        <v>1925</v>
      </c>
      <c r="B2086" s="3">
        <v>29043</v>
      </c>
      <c r="C2086" s="4" t="s">
        <v>1965</v>
      </c>
      <c r="D2086" s="5">
        <v>18</v>
      </c>
      <c r="E2086" s="5">
        <v>37</v>
      </c>
      <c r="F2086" s="6">
        <f t="shared" si="40"/>
        <v>9.2615769712140177E-3</v>
      </c>
      <c r="G2086" s="7">
        <v>42242</v>
      </c>
      <c r="H2086" s="5">
        <v>20388</v>
      </c>
      <c r="I2086" s="5">
        <v>21854</v>
      </c>
      <c r="J2086" s="3" t="s">
        <v>9015</v>
      </c>
      <c r="K2086" s="3" t="s">
        <v>9016</v>
      </c>
      <c r="L2086" s="3" t="s">
        <v>9017</v>
      </c>
      <c r="M2086" s="5" t="s">
        <v>9018</v>
      </c>
      <c r="N2086" s="5">
        <v>2433</v>
      </c>
      <c r="O2086" s="9" t="s">
        <v>2363</v>
      </c>
    </row>
    <row r="2087" spans="1:15" x14ac:dyDescent="0.2">
      <c r="A2087" s="3" t="s">
        <v>1925</v>
      </c>
      <c r="B2087" s="3">
        <v>29044</v>
      </c>
      <c r="C2087" s="4" t="s">
        <v>1966</v>
      </c>
      <c r="D2087" s="5">
        <v>10</v>
      </c>
      <c r="E2087" s="5">
        <v>30</v>
      </c>
      <c r="F2087" s="6">
        <f t="shared" si="40"/>
        <v>7.5093867334167707E-3</v>
      </c>
      <c r="G2087" s="7">
        <v>45717</v>
      </c>
      <c r="H2087" s="5">
        <v>21940</v>
      </c>
      <c r="I2087" s="5">
        <v>23777</v>
      </c>
      <c r="J2087" s="3" t="s">
        <v>1966</v>
      </c>
      <c r="K2087" s="3" t="s">
        <v>9019</v>
      </c>
      <c r="L2087" s="3" t="s">
        <v>9020</v>
      </c>
      <c r="M2087" s="5" t="s">
        <v>9021</v>
      </c>
      <c r="N2087" s="5">
        <v>2215</v>
      </c>
      <c r="O2087" s="9" t="s">
        <v>2354</v>
      </c>
    </row>
    <row r="2088" spans="1:15" x14ac:dyDescent="0.2">
      <c r="A2088" s="3" t="s">
        <v>1925</v>
      </c>
      <c r="B2088" s="3">
        <v>29045</v>
      </c>
      <c r="C2088" s="4" t="s">
        <v>276</v>
      </c>
      <c r="D2088" s="5">
        <v>3</v>
      </c>
      <c r="E2088" s="5">
        <v>26</v>
      </c>
      <c r="F2088" s="6">
        <f t="shared" si="40"/>
        <v>6.5081351689612018E-3</v>
      </c>
      <c r="G2088" s="7">
        <v>6211</v>
      </c>
      <c r="H2088" s="5">
        <v>2963</v>
      </c>
      <c r="I2088" s="5">
        <v>3248</v>
      </c>
      <c r="J2088" s="3" t="s">
        <v>276</v>
      </c>
      <c r="K2088" s="3" t="s">
        <v>9022</v>
      </c>
      <c r="L2088" s="3" t="s">
        <v>9023</v>
      </c>
      <c r="M2088" s="5" t="s">
        <v>9024</v>
      </c>
      <c r="N2088" s="5">
        <v>2531</v>
      </c>
      <c r="O2088" s="9" t="s">
        <v>2363</v>
      </c>
    </row>
    <row r="2089" spans="1:15" x14ac:dyDescent="0.2">
      <c r="A2089" s="3" t="s">
        <v>1925</v>
      </c>
      <c r="B2089" s="3">
        <v>29046</v>
      </c>
      <c r="C2089" s="4" t="s">
        <v>203</v>
      </c>
      <c r="D2089" s="5">
        <v>22</v>
      </c>
      <c r="E2089" s="5">
        <v>50</v>
      </c>
      <c r="F2089" s="6">
        <f t="shared" si="40"/>
        <v>1.2515644555694618E-2</v>
      </c>
      <c r="G2089" s="7">
        <v>4951</v>
      </c>
      <c r="H2089" s="5">
        <v>2427</v>
      </c>
      <c r="I2089" s="5">
        <v>2524</v>
      </c>
      <c r="J2089" s="3" t="s">
        <v>203</v>
      </c>
      <c r="K2089" s="3" t="s">
        <v>9025</v>
      </c>
      <c r="L2089" s="3" t="s">
        <v>9026</v>
      </c>
      <c r="M2089" s="5" t="s">
        <v>9027</v>
      </c>
      <c r="N2089" s="5">
        <v>2884</v>
      </c>
      <c r="O2089" s="9" t="s">
        <v>2363</v>
      </c>
    </row>
    <row r="2090" spans="1:15" x14ac:dyDescent="0.2">
      <c r="A2090" s="3" t="s">
        <v>1925</v>
      </c>
      <c r="B2090" s="3">
        <v>29047</v>
      </c>
      <c r="C2090" s="4" t="s">
        <v>806</v>
      </c>
      <c r="D2090" s="5">
        <v>8</v>
      </c>
      <c r="E2090" s="5">
        <v>25</v>
      </c>
      <c r="F2090" s="6">
        <f t="shared" si="40"/>
        <v>6.2578222778473091E-3</v>
      </c>
      <c r="G2090" s="7">
        <v>3534</v>
      </c>
      <c r="H2090" s="5">
        <v>1735</v>
      </c>
      <c r="I2090" s="5">
        <v>1799</v>
      </c>
      <c r="J2090" s="3" t="s">
        <v>806</v>
      </c>
      <c r="K2090" s="3" t="s">
        <v>9028</v>
      </c>
      <c r="L2090" s="3" t="s">
        <v>9029</v>
      </c>
      <c r="M2090" s="5" t="s">
        <v>9030</v>
      </c>
      <c r="N2090" s="5">
        <v>2527</v>
      </c>
      <c r="O2090" s="9" t="s">
        <v>2339</v>
      </c>
    </row>
    <row r="2091" spans="1:15" x14ac:dyDescent="0.2">
      <c r="A2091" s="3" t="s">
        <v>1925</v>
      </c>
      <c r="B2091" s="3">
        <v>29048</v>
      </c>
      <c r="C2091" s="4" t="s">
        <v>1967</v>
      </c>
      <c r="D2091" s="5">
        <v>1</v>
      </c>
      <c r="E2091" s="5">
        <v>12</v>
      </c>
      <c r="F2091" s="6">
        <f t="shared" si="40"/>
        <v>3.0037546933667082E-3</v>
      </c>
      <c r="G2091" s="7">
        <v>19036</v>
      </c>
      <c r="H2091" s="5">
        <v>9440</v>
      </c>
      <c r="I2091" s="5">
        <v>9596</v>
      </c>
      <c r="J2091" s="3" t="s">
        <v>1967</v>
      </c>
      <c r="K2091" s="3" t="s">
        <v>9031</v>
      </c>
      <c r="L2091" s="3" t="s">
        <v>9032</v>
      </c>
      <c r="M2091" s="5" t="s">
        <v>9033</v>
      </c>
      <c r="N2091" s="5">
        <v>2332</v>
      </c>
      <c r="O2091" s="9" t="s">
        <v>2354</v>
      </c>
    </row>
    <row r="2092" spans="1:15" x14ac:dyDescent="0.2">
      <c r="A2092" s="3" t="s">
        <v>1925</v>
      </c>
      <c r="B2092" s="3">
        <v>29049</v>
      </c>
      <c r="C2092" s="4" t="s">
        <v>1968</v>
      </c>
      <c r="D2092" s="5">
        <v>3</v>
      </c>
      <c r="E2092" s="5">
        <v>10</v>
      </c>
      <c r="F2092" s="6">
        <f t="shared" si="40"/>
        <v>2.5031289111389237E-3</v>
      </c>
      <c r="G2092" s="7">
        <v>5884</v>
      </c>
      <c r="H2092" s="5">
        <v>2922</v>
      </c>
      <c r="I2092" s="5">
        <v>2962</v>
      </c>
      <c r="J2092" s="3" t="s">
        <v>1968</v>
      </c>
      <c r="K2092" s="3" t="s">
        <v>9034</v>
      </c>
      <c r="L2092" s="3" t="s">
        <v>9035</v>
      </c>
      <c r="M2092" s="5" t="s">
        <v>9036</v>
      </c>
      <c r="N2092" s="5">
        <v>2258</v>
      </c>
      <c r="O2092" s="9" t="s">
        <v>2363</v>
      </c>
    </row>
    <row r="2093" spans="1:15" x14ac:dyDescent="0.2">
      <c r="A2093" s="3" t="s">
        <v>1925</v>
      </c>
      <c r="B2093" s="3">
        <v>29050</v>
      </c>
      <c r="C2093" s="4" t="s">
        <v>1969</v>
      </c>
      <c r="D2093" s="5">
        <v>6</v>
      </c>
      <c r="E2093" s="5">
        <v>40</v>
      </c>
      <c r="F2093" s="6">
        <f t="shared" si="40"/>
        <v>1.0012515644555695E-2</v>
      </c>
      <c r="G2093" s="7">
        <v>11761</v>
      </c>
      <c r="H2093" s="5">
        <v>5642</v>
      </c>
      <c r="I2093" s="5">
        <v>6119</v>
      </c>
      <c r="J2093" s="3" t="s">
        <v>1969</v>
      </c>
      <c r="K2093" s="3" t="s">
        <v>9037</v>
      </c>
      <c r="L2093" s="3" t="s">
        <v>9038</v>
      </c>
      <c r="M2093" s="5" t="s">
        <v>9039</v>
      </c>
      <c r="N2093" s="5">
        <v>2435</v>
      </c>
      <c r="O2093" s="9" t="s">
        <v>2363</v>
      </c>
    </row>
    <row r="2094" spans="1:15" x14ac:dyDescent="0.2">
      <c r="A2094" s="3" t="s">
        <v>1925</v>
      </c>
      <c r="B2094" s="3">
        <v>29051</v>
      </c>
      <c r="C2094" s="4" t="s">
        <v>1970</v>
      </c>
      <c r="D2094" s="5">
        <v>7</v>
      </c>
      <c r="E2094" s="5">
        <v>8</v>
      </c>
      <c r="F2094" s="6">
        <f t="shared" si="40"/>
        <v>2.0025031289111388E-3</v>
      </c>
      <c r="G2094" s="7">
        <v>4092</v>
      </c>
      <c r="H2094" s="5">
        <v>1940</v>
      </c>
      <c r="I2094" s="5">
        <v>2152</v>
      </c>
      <c r="J2094" s="3" t="s">
        <v>1970</v>
      </c>
      <c r="K2094" s="3" t="s">
        <v>9040</v>
      </c>
      <c r="L2094" s="3" t="s">
        <v>7926</v>
      </c>
      <c r="M2094" s="5" t="s">
        <v>9041</v>
      </c>
      <c r="N2094" s="5">
        <v>2203</v>
      </c>
      <c r="O2094" s="9" t="s">
        <v>2363</v>
      </c>
    </row>
    <row r="2095" spans="1:15" x14ac:dyDescent="0.2">
      <c r="A2095" s="3" t="s">
        <v>1925</v>
      </c>
      <c r="B2095" s="3">
        <v>29052</v>
      </c>
      <c r="C2095" s="4" t="s">
        <v>1971</v>
      </c>
      <c r="D2095" s="5">
        <v>8</v>
      </c>
      <c r="E2095" s="5">
        <v>36</v>
      </c>
      <c r="F2095" s="6">
        <f t="shared" si="40"/>
        <v>9.0112640801001259E-3</v>
      </c>
      <c r="G2095" s="7">
        <v>6436</v>
      </c>
      <c r="H2095" s="5">
        <v>3157</v>
      </c>
      <c r="I2095" s="5">
        <v>3279</v>
      </c>
      <c r="J2095" s="3" t="s">
        <v>1971</v>
      </c>
      <c r="K2095" s="3" t="s">
        <v>9042</v>
      </c>
      <c r="L2095" s="3" t="s">
        <v>9043</v>
      </c>
      <c r="M2095" s="5" t="s">
        <v>9044</v>
      </c>
      <c r="N2095" s="5">
        <v>2602</v>
      </c>
      <c r="O2095" s="9" t="s">
        <v>2363</v>
      </c>
    </row>
    <row r="2096" spans="1:15" x14ac:dyDescent="0.2">
      <c r="A2096" s="3" t="s">
        <v>1925</v>
      </c>
      <c r="B2096" s="3">
        <v>29053</v>
      </c>
      <c r="C2096" s="4" t="s">
        <v>1972</v>
      </c>
      <c r="D2096" s="5">
        <v>8</v>
      </c>
      <c r="E2096" s="5">
        <v>4</v>
      </c>
      <c r="F2096" s="6">
        <f t="shared" si="40"/>
        <v>1.0012515644555694E-3</v>
      </c>
      <c r="G2096" s="7">
        <v>7688</v>
      </c>
      <c r="H2096" s="5">
        <v>3677</v>
      </c>
      <c r="I2096" s="5">
        <v>4011</v>
      </c>
      <c r="J2096" s="3" t="s">
        <v>1972</v>
      </c>
      <c r="K2096" s="3" t="s">
        <v>7810</v>
      </c>
      <c r="L2096" s="3" t="s">
        <v>9045</v>
      </c>
      <c r="M2096" s="5" t="s">
        <v>9046</v>
      </c>
      <c r="N2096" s="5">
        <v>2217</v>
      </c>
      <c r="O2096" s="9" t="s">
        <v>2363</v>
      </c>
    </row>
    <row r="2097" spans="1:15" x14ac:dyDescent="0.2">
      <c r="A2097" s="3" t="s">
        <v>1925</v>
      </c>
      <c r="B2097" s="3">
        <v>29054</v>
      </c>
      <c r="C2097" s="4" t="s">
        <v>1973</v>
      </c>
      <c r="D2097" s="5">
        <v>5</v>
      </c>
      <c r="E2097" s="5">
        <v>5</v>
      </c>
      <c r="F2097" s="6">
        <f t="shared" si="40"/>
        <v>1.2515644555694619E-3</v>
      </c>
      <c r="G2097" s="7">
        <v>5689</v>
      </c>
      <c r="H2097" s="5">
        <v>2767</v>
      </c>
      <c r="I2097" s="5">
        <v>2922</v>
      </c>
      <c r="J2097" s="3" t="s">
        <v>1973</v>
      </c>
      <c r="K2097" s="3" t="s">
        <v>9047</v>
      </c>
      <c r="L2097" s="3" t="s">
        <v>9048</v>
      </c>
      <c r="M2097" s="5" t="s">
        <v>9049</v>
      </c>
      <c r="N2097" s="5">
        <v>2210</v>
      </c>
      <c r="O2097" s="9" t="s">
        <v>2363</v>
      </c>
    </row>
    <row r="2098" spans="1:15" x14ac:dyDescent="0.2">
      <c r="A2098" s="3" t="s">
        <v>1925</v>
      </c>
      <c r="B2098" s="3">
        <v>29055</v>
      </c>
      <c r="C2098" s="4" t="s">
        <v>1974</v>
      </c>
      <c r="D2098" s="5">
        <v>15</v>
      </c>
      <c r="E2098" s="5">
        <v>29</v>
      </c>
      <c r="F2098" s="6">
        <f t="shared" si="40"/>
        <v>7.2590738423028789E-3</v>
      </c>
      <c r="G2098" s="7">
        <v>3077</v>
      </c>
      <c r="H2098" s="5">
        <v>1541</v>
      </c>
      <c r="I2098" s="5">
        <v>1536</v>
      </c>
      <c r="J2098" s="3" t="s">
        <v>1974</v>
      </c>
      <c r="K2098" s="3" t="s">
        <v>9050</v>
      </c>
      <c r="L2098" s="3" t="s">
        <v>9051</v>
      </c>
      <c r="M2098" s="5" t="s">
        <v>9052</v>
      </c>
      <c r="N2098" s="5">
        <v>2590</v>
      </c>
      <c r="O2098" s="9" t="s">
        <v>2363</v>
      </c>
    </row>
    <row r="2099" spans="1:15" x14ac:dyDescent="0.2">
      <c r="A2099" s="3" t="s">
        <v>1925</v>
      </c>
      <c r="B2099" s="3">
        <v>29056</v>
      </c>
      <c r="C2099" s="4" t="s">
        <v>1975</v>
      </c>
      <c r="D2099" s="5">
        <v>4</v>
      </c>
      <c r="E2099" s="5">
        <v>9</v>
      </c>
      <c r="F2099" s="6">
        <f t="shared" si="40"/>
        <v>2.2528160200250315E-3</v>
      </c>
      <c r="G2099" s="7">
        <v>7952</v>
      </c>
      <c r="H2099" s="5">
        <v>3900</v>
      </c>
      <c r="I2099" s="5">
        <v>4052</v>
      </c>
      <c r="J2099" s="3" t="s">
        <v>1975</v>
      </c>
      <c r="K2099" s="3" t="s">
        <v>9053</v>
      </c>
      <c r="L2099" s="3" t="s">
        <v>9054</v>
      </c>
      <c r="M2099" s="5" t="s">
        <v>9055</v>
      </c>
      <c r="N2099" s="5">
        <v>2215</v>
      </c>
      <c r="O2099" s="9" t="s">
        <v>2363</v>
      </c>
    </row>
    <row r="2100" spans="1:15" x14ac:dyDescent="0.2">
      <c r="A2100" s="3" t="s">
        <v>1925</v>
      </c>
      <c r="B2100" s="3">
        <v>29057</v>
      </c>
      <c r="C2100" s="4" t="s">
        <v>1976</v>
      </c>
      <c r="D2100" s="5">
        <v>8</v>
      </c>
      <c r="E2100" s="5">
        <v>8</v>
      </c>
      <c r="F2100" s="6">
        <f t="shared" si="40"/>
        <v>2.0025031289111388E-3</v>
      </c>
      <c r="G2100" s="7">
        <v>4636</v>
      </c>
      <c r="H2100" s="5">
        <v>2244</v>
      </c>
      <c r="I2100" s="5">
        <v>2392</v>
      </c>
      <c r="J2100" s="3" t="s">
        <v>1976</v>
      </c>
      <c r="K2100" s="3" t="s">
        <v>4162</v>
      </c>
      <c r="L2100" s="3" t="s">
        <v>9056</v>
      </c>
      <c r="M2100" s="5" t="s">
        <v>9057</v>
      </c>
      <c r="N2100" s="5">
        <v>2201</v>
      </c>
      <c r="O2100" s="9" t="s">
        <v>2363</v>
      </c>
    </row>
    <row r="2101" spans="1:15" x14ac:dyDescent="0.2">
      <c r="A2101" s="3" t="s">
        <v>1925</v>
      </c>
      <c r="B2101" s="3">
        <v>29058</v>
      </c>
      <c r="C2101" s="4" t="s">
        <v>1977</v>
      </c>
      <c r="D2101" s="5">
        <v>1</v>
      </c>
      <c r="E2101" s="5">
        <v>10</v>
      </c>
      <c r="F2101" s="6">
        <f t="shared" si="40"/>
        <v>2.5031289111389237E-3</v>
      </c>
      <c r="G2101" s="7">
        <v>9463</v>
      </c>
      <c r="H2101" s="5">
        <v>4567</v>
      </c>
      <c r="I2101" s="5">
        <v>4896</v>
      </c>
      <c r="J2101" s="3" t="s">
        <v>1977</v>
      </c>
      <c r="K2101" s="3" t="s">
        <v>9058</v>
      </c>
      <c r="L2101" s="3" t="s">
        <v>9059</v>
      </c>
      <c r="M2101" s="5" t="s">
        <v>9060</v>
      </c>
      <c r="N2101" s="5">
        <v>2265</v>
      </c>
      <c r="O2101" s="9" t="s">
        <v>2363</v>
      </c>
    </row>
    <row r="2102" spans="1:15" x14ac:dyDescent="0.2">
      <c r="A2102" s="3" t="s">
        <v>1925</v>
      </c>
      <c r="B2102" s="3">
        <v>29059</v>
      </c>
      <c r="C2102" s="4" t="s">
        <v>1978</v>
      </c>
      <c r="D2102" s="5">
        <v>2</v>
      </c>
      <c r="E2102" s="5">
        <v>5</v>
      </c>
      <c r="F2102" s="6">
        <f t="shared" si="40"/>
        <v>1.2515644555694619E-3</v>
      </c>
      <c r="G2102" s="7">
        <v>7750</v>
      </c>
      <c r="H2102" s="5">
        <v>3829</v>
      </c>
      <c r="I2102" s="5">
        <v>3921</v>
      </c>
      <c r="J2102" s="3" t="s">
        <v>1978</v>
      </c>
      <c r="K2102" s="3" t="s">
        <v>9061</v>
      </c>
      <c r="L2102" s="3" t="s">
        <v>7436</v>
      </c>
      <c r="M2102" s="5" t="s">
        <v>9062</v>
      </c>
      <c r="N2102" s="5">
        <v>2247</v>
      </c>
      <c r="O2102" s="9" t="s">
        <v>2363</v>
      </c>
    </row>
    <row r="2103" spans="1:15" x14ac:dyDescent="0.2">
      <c r="A2103" s="3" t="s">
        <v>1925</v>
      </c>
      <c r="B2103" s="3">
        <v>29060</v>
      </c>
      <c r="C2103" s="4" t="s">
        <v>1979</v>
      </c>
      <c r="D2103" s="5">
        <v>1</v>
      </c>
      <c r="E2103" s="5">
        <v>6</v>
      </c>
      <c r="F2103" s="6">
        <f t="shared" si="40"/>
        <v>1.5018773466833541E-3</v>
      </c>
      <c r="G2103" s="7">
        <v>5443</v>
      </c>
      <c r="H2103" s="5">
        <v>2657</v>
      </c>
      <c r="I2103" s="5">
        <v>2786</v>
      </c>
      <c r="J2103" s="3" t="s">
        <v>1979</v>
      </c>
      <c r="K2103" s="3" t="s">
        <v>8941</v>
      </c>
      <c r="L2103" s="3" t="s">
        <v>9063</v>
      </c>
      <c r="M2103" s="5" t="s">
        <v>9064</v>
      </c>
      <c r="N2103" s="5">
        <v>2291</v>
      </c>
      <c r="O2103" s="9" t="s">
        <v>2363</v>
      </c>
    </row>
    <row r="2104" spans="1:15" x14ac:dyDescent="0.2">
      <c r="A2104" s="10" t="s">
        <v>1980</v>
      </c>
      <c r="B2104" s="10">
        <v>30001</v>
      </c>
      <c r="C2104" s="11" t="s">
        <v>1518</v>
      </c>
      <c r="D2104" s="12">
        <v>45</v>
      </c>
      <c r="E2104" s="12">
        <v>98</v>
      </c>
      <c r="F2104" s="13">
        <f>E2104/71821</f>
        <v>1.3645034182202978E-3</v>
      </c>
      <c r="G2104" s="14">
        <v>9701</v>
      </c>
      <c r="H2104" s="12">
        <v>4920</v>
      </c>
      <c r="I2104" s="12">
        <v>4781</v>
      </c>
      <c r="J2104" s="10" t="s">
        <v>1518</v>
      </c>
      <c r="K2104" s="10" t="s">
        <v>4271</v>
      </c>
      <c r="L2104" s="10" t="s">
        <v>9065</v>
      </c>
      <c r="M2104" s="12" t="s">
        <v>9066</v>
      </c>
      <c r="N2104" s="12">
        <v>2037</v>
      </c>
      <c r="O2104" s="15" t="s">
        <v>2339</v>
      </c>
    </row>
    <row r="2105" spans="1:15" x14ac:dyDescent="0.2">
      <c r="A2105" s="10" t="s">
        <v>1980</v>
      </c>
      <c r="B2105" s="10">
        <v>30002</v>
      </c>
      <c r="C2105" s="11" t="s">
        <v>438</v>
      </c>
      <c r="D2105" s="12">
        <v>4</v>
      </c>
      <c r="E2105" s="12">
        <v>18</v>
      </c>
      <c r="F2105" s="13">
        <f t="shared" ref="F2105:F2168" si="41">E2105/71821</f>
        <v>2.5062307681597302E-4</v>
      </c>
      <c r="G2105" s="14">
        <v>3441</v>
      </c>
      <c r="H2105" s="12">
        <v>1666</v>
      </c>
      <c r="I2105" s="12">
        <v>1775</v>
      </c>
      <c r="J2105" s="10" t="s">
        <v>438</v>
      </c>
      <c r="K2105" s="10" t="s">
        <v>9067</v>
      </c>
      <c r="L2105" s="10" t="s">
        <v>9068</v>
      </c>
      <c r="M2105" s="12" t="s">
        <v>9069</v>
      </c>
      <c r="N2105" s="12">
        <v>1739</v>
      </c>
      <c r="O2105" s="15" t="s">
        <v>2363</v>
      </c>
    </row>
    <row r="2106" spans="1:15" x14ac:dyDescent="0.2">
      <c r="A2106" s="10" t="s">
        <v>1980</v>
      </c>
      <c r="B2106" s="10">
        <v>30003</v>
      </c>
      <c r="C2106" s="11" t="s">
        <v>1981</v>
      </c>
      <c r="D2106" s="12">
        <v>272</v>
      </c>
      <c r="E2106" s="12">
        <v>656</v>
      </c>
      <c r="F2106" s="13">
        <f t="shared" si="41"/>
        <v>9.1338187995154627E-3</v>
      </c>
      <c r="G2106" s="14">
        <v>80815</v>
      </c>
      <c r="H2106" s="12">
        <v>38517</v>
      </c>
      <c r="I2106" s="12">
        <v>42298</v>
      </c>
      <c r="J2106" s="10" t="s">
        <v>1981</v>
      </c>
      <c r="K2106" s="10" t="s">
        <v>9070</v>
      </c>
      <c r="L2106" s="10" t="s">
        <v>9071</v>
      </c>
      <c r="M2106" s="10" t="s">
        <v>9072</v>
      </c>
      <c r="N2106" s="10">
        <v>92</v>
      </c>
      <c r="O2106" s="15" t="s">
        <v>2354</v>
      </c>
    </row>
    <row r="2107" spans="1:15" x14ac:dyDescent="0.2">
      <c r="A2107" s="10" t="s">
        <v>1980</v>
      </c>
      <c r="B2107" s="10">
        <v>30004</v>
      </c>
      <c r="C2107" s="11" t="s">
        <v>440</v>
      </c>
      <c r="D2107" s="12">
        <v>197</v>
      </c>
      <c r="E2107" s="12">
        <v>859</v>
      </c>
      <c r="F2107" s="13">
        <f t="shared" si="41"/>
        <v>1.1960290165828936E-2</v>
      </c>
      <c r="G2107" s="14">
        <v>41742</v>
      </c>
      <c r="H2107" s="12">
        <v>20610</v>
      </c>
      <c r="I2107" s="12">
        <v>21132</v>
      </c>
      <c r="J2107" s="10" t="s">
        <v>440</v>
      </c>
      <c r="K2107" s="10" t="s">
        <v>9073</v>
      </c>
      <c r="L2107" s="10" t="s">
        <v>9074</v>
      </c>
      <c r="M2107" s="10" t="s">
        <v>9075</v>
      </c>
      <c r="N2107" s="10">
        <v>253</v>
      </c>
      <c r="O2107" s="15" t="s">
        <v>2339</v>
      </c>
    </row>
    <row r="2108" spans="1:15" x14ac:dyDescent="0.2">
      <c r="A2108" s="10" t="s">
        <v>1980</v>
      </c>
      <c r="B2108" s="10">
        <v>30005</v>
      </c>
      <c r="C2108" s="11" t="s">
        <v>1982</v>
      </c>
      <c r="D2108" s="12">
        <v>30</v>
      </c>
      <c r="E2108" s="12">
        <v>195</v>
      </c>
      <c r="F2108" s="13">
        <f t="shared" si="41"/>
        <v>2.7150833321730413E-3</v>
      </c>
      <c r="G2108" s="14">
        <v>5253</v>
      </c>
      <c r="H2108" s="12">
        <v>2670</v>
      </c>
      <c r="I2108" s="12">
        <v>2583</v>
      </c>
      <c r="J2108" s="10" t="s">
        <v>1982</v>
      </c>
      <c r="K2108" s="10" t="s">
        <v>9076</v>
      </c>
      <c r="L2108" s="10" t="s">
        <v>9077</v>
      </c>
      <c r="M2108" s="10" t="s">
        <v>9078</v>
      </c>
      <c r="N2108" s="10">
        <v>1</v>
      </c>
      <c r="O2108" s="15" t="s">
        <v>2363</v>
      </c>
    </row>
    <row r="2109" spans="1:15" x14ac:dyDescent="0.2">
      <c r="A2109" s="10" t="s">
        <v>1980</v>
      </c>
      <c r="B2109" s="10">
        <v>30006</v>
      </c>
      <c r="C2109" s="11" t="s">
        <v>1983</v>
      </c>
      <c r="D2109" s="12">
        <v>39</v>
      </c>
      <c r="E2109" s="12">
        <v>168</v>
      </c>
      <c r="F2109" s="13">
        <f t="shared" si="41"/>
        <v>2.3391487169490818E-3</v>
      </c>
      <c r="G2109" s="14">
        <v>23100</v>
      </c>
      <c r="H2109" s="12">
        <v>11178</v>
      </c>
      <c r="I2109" s="12">
        <v>11922</v>
      </c>
      <c r="J2109" s="10" t="s">
        <v>1983</v>
      </c>
      <c r="K2109" s="10" t="s">
        <v>9079</v>
      </c>
      <c r="L2109" s="10" t="s">
        <v>9080</v>
      </c>
      <c r="M2109" s="12" t="s">
        <v>9081</v>
      </c>
      <c r="N2109" s="12">
        <v>1660</v>
      </c>
      <c r="O2109" s="15" t="s">
        <v>2339</v>
      </c>
    </row>
    <row r="2110" spans="1:15" x14ac:dyDescent="0.2">
      <c r="A2110" s="10" t="s">
        <v>1980</v>
      </c>
      <c r="B2110" s="10">
        <v>30007</v>
      </c>
      <c r="C2110" s="11" t="s">
        <v>1984</v>
      </c>
      <c r="D2110" s="12">
        <v>30</v>
      </c>
      <c r="E2110" s="12">
        <v>124</v>
      </c>
      <c r="F2110" s="13">
        <f t="shared" si="41"/>
        <v>1.7265145291767033E-3</v>
      </c>
      <c r="G2110" s="14">
        <v>6538</v>
      </c>
      <c r="H2110" s="12">
        <v>3195</v>
      </c>
      <c r="I2110" s="12">
        <v>3343</v>
      </c>
      <c r="J2110" s="10" t="s">
        <v>9082</v>
      </c>
      <c r="K2110" s="10" t="s">
        <v>9083</v>
      </c>
      <c r="L2110" s="10" t="s">
        <v>9084</v>
      </c>
      <c r="M2110" s="10" t="s">
        <v>9085</v>
      </c>
      <c r="N2110" s="10">
        <v>333</v>
      </c>
      <c r="O2110" s="15" t="s">
        <v>2339</v>
      </c>
    </row>
    <row r="2111" spans="1:15" x14ac:dyDescent="0.2">
      <c r="A2111" s="10" t="s">
        <v>1980</v>
      </c>
      <c r="B2111" s="10">
        <v>30008</v>
      </c>
      <c r="C2111" s="11" t="s">
        <v>1985</v>
      </c>
      <c r="D2111" s="12">
        <v>38</v>
      </c>
      <c r="E2111" s="12">
        <v>71</v>
      </c>
      <c r="F2111" s="13">
        <f t="shared" si="41"/>
        <v>9.8856880299633804E-4</v>
      </c>
      <c r="G2111" s="14">
        <v>10338</v>
      </c>
      <c r="H2111" s="12">
        <v>5034</v>
      </c>
      <c r="I2111" s="12">
        <v>5304</v>
      </c>
      <c r="J2111" s="10" t="s">
        <v>1985</v>
      </c>
      <c r="K2111" s="10" t="s">
        <v>8960</v>
      </c>
      <c r="L2111" s="10" t="s">
        <v>9086</v>
      </c>
      <c r="M2111" s="12" t="s">
        <v>9087</v>
      </c>
      <c r="N2111" s="12">
        <v>1803</v>
      </c>
      <c r="O2111" s="15" t="s">
        <v>2339</v>
      </c>
    </row>
    <row r="2112" spans="1:15" x14ac:dyDescent="0.2">
      <c r="A2112" s="10" t="s">
        <v>1980</v>
      </c>
      <c r="B2112" s="10">
        <v>30009</v>
      </c>
      <c r="C2112" s="11" t="s">
        <v>1986</v>
      </c>
      <c r="D2112" s="12">
        <v>138</v>
      </c>
      <c r="E2112" s="12">
        <v>648</v>
      </c>
      <c r="F2112" s="13">
        <f t="shared" si="41"/>
        <v>9.0224307653750304E-3</v>
      </c>
      <c r="G2112" s="14">
        <v>28184</v>
      </c>
      <c r="H2112" s="12">
        <v>14006</v>
      </c>
      <c r="I2112" s="12">
        <v>14178</v>
      </c>
      <c r="J2112" s="10" t="s">
        <v>9088</v>
      </c>
      <c r="K2112" s="10" t="s">
        <v>9089</v>
      </c>
      <c r="L2112" s="10" t="s">
        <v>9090</v>
      </c>
      <c r="M2112" s="12" t="s">
        <v>9091</v>
      </c>
      <c r="N2112" s="12">
        <v>1120</v>
      </c>
      <c r="O2112" s="15" t="s">
        <v>2339</v>
      </c>
    </row>
    <row r="2113" spans="1:15" x14ac:dyDescent="0.2">
      <c r="A2113" s="10" t="s">
        <v>1980</v>
      </c>
      <c r="B2113" s="10">
        <v>30010</v>
      </c>
      <c r="C2113" s="11" t="s">
        <v>1987</v>
      </c>
      <c r="D2113" s="12">
        <v>94</v>
      </c>
      <c r="E2113" s="12">
        <v>328</v>
      </c>
      <c r="F2113" s="13">
        <f t="shared" si="41"/>
        <v>4.5669093997577313E-3</v>
      </c>
      <c r="G2113" s="14">
        <v>64234</v>
      </c>
      <c r="H2113" s="12">
        <v>30527</v>
      </c>
      <c r="I2113" s="12">
        <v>33707</v>
      </c>
      <c r="J2113" s="10" t="s">
        <v>1987</v>
      </c>
      <c r="K2113" s="10" t="s">
        <v>9092</v>
      </c>
      <c r="L2113" s="10" t="s">
        <v>9093</v>
      </c>
      <c r="M2113" s="12" t="s">
        <v>9094</v>
      </c>
      <c r="N2113" s="12">
        <v>1872</v>
      </c>
      <c r="O2113" s="15" t="s">
        <v>2339</v>
      </c>
    </row>
    <row r="2114" spans="1:15" x14ac:dyDescent="0.2">
      <c r="A2114" s="10" t="s">
        <v>1980</v>
      </c>
      <c r="B2114" s="10">
        <v>30011</v>
      </c>
      <c r="C2114" s="11" t="s">
        <v>1988</v>
      </c>
      <c r="D2114" s="12">
        <v>237</v>
      </c>
      <c r="E2114" s="12">
        <v>827</v>
      </c>
      <c r="F2114" s="13">
        <f t="shared" si="41"/>
        <v>1.1514738029267207E-2</v>
      </c>
      <c r="G2114" s="14">
        <v>57035</v>
      </c>
      <c r="H2114" s="12">
        <v>27938</v>
      </c>
      <c r="I2114" s="12">
        <v>29097</v>
      </c>
      <c r="J2114" s="10" t="s">
        <v>1988</v>
      </c>
      <c r="K2114" s="10" t="s">
        <v>9095</v>
      </c>
      <c r="L2114" s="10" t="s">
        <v>9096</v>
      </c>
      <c r="M2114" s="10" t="s">
        <v>9097</v>
      </c>
      <c r="N2114" s="10">
        <v>31</v>
      </c>
      <c r="O2114" s="15" t="s">
        <v>2349</v>
      </c>
    </row>
    <row r="2115" spans="1:15" x14ac:dyDescent="0.2">
      <c r="A2115" s="10" t="s">
        <v>1980</v>
      </c>
      <c r="B2115" s="10">
        <v>30012</v>
      </c>
      <c r="C2115" s="11" t="s">
        <v>1989</v>
      </c>
      <c r="D2115" s="12">
        <v>31</v>
      </c>
      <c r="E2115" s="12">
        <v>135</v>
      </c>
      <c r="F2115" s="13">
        <f t="shared" si="41"/>
        <v>1.8796730761197979E-3</v>
      </c>
      <c r="G2115" s="14">
        <v>7866</v>
      </c>
      <c r="H2115" s="12">
        <v>3848</v>
      </c>
      <c r="I2115" s="12">
        <v>4018</v>
      </c>
      <c r="J2115" s="10" t="s">
        <v>1989</v>
      </c>
      <c r="K2115" s="10" t="s">
        <v>9098</v>
      </c>
      <c r="L2115" s="10" t="s">
        <v>9099</v>
      </c>
      <c r="M2115" s="10" t="s">
        <v>9100</v>
      </c>
      <c r="N2115" s="10">
        <v>8</v>
      </c>
      <c r="O2115" s="15" t="s">
        <v>2339</v>
      </c>
    </row>
    <row r="2116" spans="1:15" x14ac:dyDescent="0.2">
      <c r="A2116" s="10" t="s">
        <v>1980</v>
      </c>
      <c r="B2116" s="10">
        <v>30013</v>
      </c>
      <c r="C2116" s="11" t="s">
        <v>1990</v>
      </c>
      <c r="D2116" s="12">
        <v>65</v>
      </c>
      <c r="E2116" s="12">
        <v>136</v>
      </c>
      <c r="F2116" s="13">
        <f t="shared" si="41"/>
        <v>1.8935965803873519E-3</v>
      </c>
      <c r="G2116" s="14">
        <v>26843</v>
      </c>
      <c r="H2116" s="12">
        <v>12669</v>
      </c>
      <c r="I2116" s="12">
        <v>14174</v>
      </c>
      <c r="J2116" s="10" t="s">
        <v>9101</v>
      </c>
      <c r="K2116" s="10" t="s">
        <v>9102</v>
      </c>
      <c r="L2116" s="10" t="s">
        <v>7261</v>
      </c>
      <c r="M2116" s="10" t="s">
        <v>9103</v>
      </c>
      <c r="N2116" s="10">
        <v>40</v>
      </c>
      <c r="O2116" s="15" t="s">
        <v>2354</v>
      </c>
    </row>
    <row r="2117" spans="1:15" x14ac:dyDescent="0.2">
      <c r="A2117" s="10" t="s">
        <v>1980</v>
      </c>
      <c r="B2117" s="10">
        <v>30014</v>
      </c>
      <c r="C2117" s="11" t="s">
        <v>1991</v>
      </c>
      <c r="D2117" s="12">
        <v>76</v>
      </c>
      <c r="E2117" s="12">
        <v>151</v>
      </c>
      <c r="F2117" s="13">
        <f t="shared" si="41"/>
        <v>2.1024491444006626E-3</v>
      </c>
      <c r="G2117" s="14">
        <v>46955</v>
      </c>
      <c r="H2117" s="12">
        <v>22774</v>
      </c>
      <c r="I2117" s="12">
        <v>24181</v>
      </c>
      <c r="J2117" s="10" t="s">
        <v>9104</v>
      </c>
      <c r="K2117" s="10" t="s">
        <v>9105</v>
      </c>
      <c r="L2117" s="10" t="s">
        <v>9106</v>
      </c>
      <c r="M2117" s="10" t="s">
        <v>9107</v>
      </c>
      <c r="N2117" s="10">
        <v>740</v>
      </c>
      <c r="O2117" s="15" t="s">
        <v>2363</v>
      </c>
    </row>
    <row r="2118" spans="1:15" x14ac:dyDescent="0.2">
      <c r="A2118" s="10" t="s">
        <v>1980</v>
      </c>
      <c r="B2118" s="10">
        <v>30015</v>
      </c>
      <c r="C2118" s="11" t="s">
        <v>9108</v>
      </c>
      <c r="D2118" s="12">
        <v>186</v>
      </c>
      <c r="E2118" s="12">
        <v>431</v>
      </c>
      <c r="F2118" s="13">
        <f t="shared" si="41"/>
        <v>6.0010303393157986E-3</v>
      </c>
      <c r="G2118" s="14">
        <v>33839</v>
      </c>
      <c r="H2118" s="12">
        <v>16514</v>
      </c>
      <c r="I2118" s="12">
        <v>17325</v>
      </c>
      <c r="J2118" s="10" t="s">
        <v>9108</v>
      </c>
      <c r="K2118" s="10" t="s">
        <v>9109</v>
      </c>
      <c r="L2118" s="10" t="s">
        <v>9110</v>
      </c>
      <c r="M2118" s="10" t="s">
        <v>9111</v>
      </c>
      <c r="N2118" s="10">
        <v>20</v>
      </c>
      <c r="O2118" s="15" t="s">
        <v>2339</v>
      </c>
    </row>
    <row r="2119" spans="1:15" x14ac:dyDescent="0.2">
      <c r="A2119" s="10" t="s">
        <v>1980</v>
      </c>
      <c r="B2119" s="10">
        <v>30016</v>
      </c>
      <c r="C2119" s="11" t="s">
        <v>1992</v>
      </c>
      <c r="D2119" s="12">
        <v>34</v>
      </c>
      <c r="E2119" s="12">
        <v>131</v>
      </c>
      <c r="F2119" s="13">
        <f t="shared" si="41"/>
        <v>1.8239790590495815E-3</v>
      </c>
      <c r="G2119" s="14">
        <v>28682</v>
      </c>
      <c r="H2119" s="12">
        <v>13737</v>
      </c>
      <c r="I2119" s="12">
        <v>14945</v>
      </c>
      <c r="J2119" s="10" t="s">
        <v>9112</v>
      </c>
      <c r="K2119" s="10" t="s">
        <v>9113</v>
      </c>
      <c r="L2119" s="10" t="s">
        <v>9114</v>
      </c>
      <c r="M2119" s="10" t="s">
        <v>9115</v>
      </c>
      <c r="N2119" s="10">
        <v>20</v>
      </c>
      <c r="O2119" s="15" t="s">
        <v>2354</v>
      </c>
    </row>
    <row r="2120" spans="1:15" x14ac:dyDescent="0.2">
      <c r="A2120" s="10" t="s">
        <v>1980</v>
      </c>
      <c r="B2120" s="10">
        <v>30017</v>
      </c>
      <c r="C2120" s="11" t="s">
        <v>1993</v>
      </c>
      <c r="D2120" s="12">
        <v>11</v>
      </c>
      <c r="E2120" s="12">
        <v>68</v>
      </c>
      <c r="F2120" s="13">
        <f t="shared" si="41"/>
        <v>9.4679829019367594E-4</v>
      </c>
      <c r="G2120" s="14">
        <v>4709</v>
      </c>
      <c r="H2120" s="12">
        <v>2363</v>
      </c>
      <c r="I2120" s="12">
        <v>2346</v>
      </c>
      <c r="J2120" s="10" t="s">
        <v>1993</v>
      </c>
      <c r="K2120" s="10" t="s">
        <v>9116</v>
      </c>
      <c r="L2120" s="10" t="s">
        <v>9117</v>
      </c>
      <c r="M2120" s="10" t="s">
        <v>9118</v>
      </c>
      <c r="N2120" s="10">
        <v>308</v>
      </c>
      <c r="O2120" s="15" t="s">
        <v>2339</v>
      </c>
    </row>
    <row r="2121" spans="1:15" x14ac:dyDescent="0.2">
      <c r="A2121" s="10" t="s">
        <v>1980</v>
      </c>
      <c r="B2121" s="10">
        <v>30018</v>
      </c>
      <c r="C2121" s="11" t="s">
        <v>766</v>
      </c>
      <c r="D2121" s="12">
        <v>6</v>
      </c>
      <c r="E2121" s="12">
        <v>21</v>
      </c>
      <c r="F2121" s="13">
        <f t="shared" si="41"/>
        <v>2.9239358961863522E-4</v>
      </c>
      <c r="G2121" s="14">
        <v>1978</v>
      </c>
      <c r="H2121" s="12">
        <v>929</v>
      </c>
      <c r="I2121" s="12">
        <v>1049</v>
      </c>
      <c r="J2121" s="10" t="s">
        <v>766</v>
      </c>
      <c r="K2121" s="10" t="s">
        <v>9119</v>
      </c>
      <c r="L2121" s="10" t="s">
        <v>9120</v>
      </c>
      <c r="M2121" s="12" t="s">
        <v>9121</v>
      </c>
      <c r="N2121" s="12">
        <v>1840</v>
      </c>
      <c r="O2121" s="15" t="s">
        <v>2339</v>
      </c>
    </row>
    <row r="2122" spans="1:15" x14ac:dyDescent="0.2">
      <c r="A2122" s="10" t="s">
        <v>1980</v>
      </c>
      <c r="B2122" s="10">
        <v>30019</v>
      </c>
      <c r="C2122" s="11" t="s">
        <v>1994</v>
      </c>
      <c r="D2122" s="12">
        <v>26</v>
      </c>
      <c r="E2122" s="12">
        <v>30</v>
      </c>
      <c r="F2122" s="13">
        <f t="shared" si="41"/>
        <v>4.1770512802662173E-4</v>
      </c>
      <c r="G2122" s="14">
        <v>6909</v>
      </c>
      <c r="H2122" s="12">
        <v>3201</v>
      </c>
      <c r="I2122" s="12">
        <v>3708</v>
      </c>
      <c r="J2122" s="10" t="s">
        <v>1994</v>
      </c>
      <c r="K2122" s="10" t="s">
        <v>9122</v>
      </c>
      <c r="L2122" s="10" t="s">
        <v>9123</v>
      </c>
      <c r="M2122" s="12" t="s">
        <v>9124</v>
      </c>
      <c r="N2122" s="12">
        <v>2247</v>
      </c>
      <c r="O2122" s="15" t="s">
        <v>2339</v>
      </c>
    </row>
    <row r="2123" spans="1:15" x14ac:dyDescent="0.2">
      <c r="A2123" s="10" t="s">
        <v>1980</v>
      </c>
      <c r="B2123" s="10">
        <v>30020</v>
      </c>
      <c r="C2123" s="11" t="s">
        <v>1995</v>
      </c>
      <c r="D2123" s="12">
        <v>36</v>
      </c>
      <c r="E2123" s="12">
        <v>62</v>
      </c>
      <c r="F2123" s="13">
        <f t="shared" si="41"/>
        <v>8.6325726458835164E-4</v>
      </c>
      <c r="G2123" s="14">
        <v>11577</v>
      </c>
      <c r="H2123" s="12">
        <v>5594</v>
      </c>
      <c r="I2123" s="12">
        <v>5983</v>
      </c>
      <c r="J2123" s="10" t="s">
        <v>1995</v>
      </c>
      <c r="K2123" s="10" t="s">
        <v>9125</v>
      </c>
      <c r="L2123" s="10" t="s">
        <v>9126</v>
      </c>
      <c r="M2123" s="12" t="s">
        <v>9127</v>
      </c>
      <c r="N2123" s="12">
        <v>1760</v>
      </c>
      <c r="O2123" s="15" t="s">
        <v>2339</v>
      </c>
    </row>
    <row r="2124" spans="1:15" x14ac:dyDescent="0.2">
      <c r="A2124" s="10" t="s">
        <v>1980</v>
      </c>
      <c r="B2124" s="10">
        <v>30021</v>
      </c>
      <c r="C2124" s="11" t="s">
        <v>533</v>
      </c>
      <c r="D2124" s="12">
        <v>75</v>
      </c>
      <c r="E2124" s="12">
        <v>123</v>
      </c>
      <c r="F2124" s="13">
        <f t="shared" si="41"/>
        <v>1.712591024909149E-3</v>
      </c>
      <c r="G2124" s="14">
        <v>23461</v>
      </c>
      <c r="H2124" s="12">
        <v>11351</v>
      </c>
      <c r="I2124" s="12">
        <v>12110</v>
      </c>
      <c r="J2124" s="10" t="s">
        <v>533</v>
      </c>
      <c r="K2124" s="10" t="s">
        <v>9128</v>
      </c>
      <c r="L2124" s="10" t="s">
        <v>6225</v>
      </c>
      <c r="M2124" s="10" t="s">
        <v>9129</v>
      </c>
      <c r="N2124" s="10">
        <v>480</v>
      </c>
      <c r="O2124" s="15" t="s">
        <v>2363</v>
      </c>
    </row>
    <row r="2125" spans="1:15" x14ac:dyDescent="0.2">
      <c r="A2125" s="10" t="s">
        <v>1980</v>
      </c>
      <c r="B2125" s="10">
        <v>30022</v>
      </c>
      <c r="C2125" s="11" t="s">
        <v>1996</v>
      </c>
      <c r="D2125" s="12">
        <v>16</v>
      </c>
      <c r="E2125" s="12">
        <v>65</v>
      </c>
      <c r="F2125" s="13">
        <f t="shared" si="41"/>
        <v>9.0502777739101374E-4</v>
      </c>
      <c r="G2125" s="14">
        <v>22651</v>
      </c>
      <c r="H2125" s="12">
        <v>11125</v>
      </c>
      <c r="I2125" s="12">
        <v>11526</v>
      </c>
      <c r="J2125" s="10" t="s">
        <v>1996</v>
      </c>
      <c r="K2125" s="10" t="s">
        <v>9130</v>
      </c>
      <c r="L2125" s="10" t="s">
        <v>9131</v>
      </c>
      <c r="M2125" s="12" t="s">
        <v>9132</v>
      </c>
      <c r="N2125" s="12">
        <v>1293</v>
      </c>
      <c r="O2125" s="15" t="s">
        <v>2363</v>
      </c>
    </row>
    <row r="2126" spans="1:15" x14ac:dyDescent="0.2">
      <c r="A2126" s="10" t="s">
        <v>1980</v>
      </c>
      <c r="B2126" s="10">
        <v>30023</v>
      </c>
      <c r="C2126" s="11" t="s">
        <v>1997</v>
      </c>
      <c r="D2126" s="12">
        <v>197</v>
      </c>
      <c r="E2126" s="12">
        <v>518</v>
      </c>
      <c r="F2126" s="13">
        <f t="shared" si="41"/>
        <v>7.2123752105930023E-3</v>
      </c>
      <c r="G2126" s="14">
        <v>49180</v>
      </c>
      <c r="H2126" s="12">
        <v>24379</v>
      </c>
      <c r="I2126" s="12">
        <v>24801</v>
      </c>
      <c r="J2126" s="10" t="s">
        <v>1997</v>
      </c>
      <c r="K2126" s="10" t="s">
        <v>9133</v>
      </c>
      <c r="L2126" s="10" t="s">
        <v>9134</v>
      </c>
      <c r="M2126" s="12" t="s">
        <v>9135</v>
      </c>
      <c r="N2126" s="12">
        <v>1658</v>
      </c>
      <c r="O2126" s="15" t="s">
        <v>2339</v>
      </c>
    </row>
    <row r="2127" spans="1:15" x14ac:dyDescent="0.2">
      <c r="A2127" s="10" t="s">
        <v>1980</v>
      </c>
      <c r="B2127" s="10">
        <v>30024</v>
      </c>
      <c r="C2127" s="11" t="s">
        <v>1998</v>
      </c>
      <c r="D2127" s="12">
        <v>43</v>
      </c>
      <c r="E2127" s="12">
        <v>278</v>
      </c>
      <c r="F2127" s="13">
        <f t="shared" si="41"/>
        <v>3.870734186380028E-3</v>
      </c>
      <c r="G2127" s="14">
        <v>16485</v>
      </c>
      <c r="H2127" s="12">
        <v>8318</v>
      </c>
      <c r="I2127" s="12">
        <v>8167</v>
      </c>
      <c r="J2127" s="10" t="s">
        <v>1998</v>
      </c>
      <c r="K2127" s="10" t="s">
        <v>9136</v>
      </c>
      <c r="L2127" s="10" t="s">
        <v>9137</v>
      </c>
      <c r="M2127" s="10" t="s">
        <v>9138</v>
      </c>
      <c r="N2127" s="10">
        <v>980</v>
      </c>
      <c r="O2127" s="15" t="s">
        <v>2339</v>
      </c>
    </row>
    <row r="2128" spans="1:15" x14ac:dyDescent="0.2">
      <c r="A2128" s="10" t="s">
        <v>1980</v>
      </c>
      <c r="B2128" s="10">
        <v>30025</v>
      </c>
      <c r="C2128" s="11" t="s">
        <v>1999</v>
      </c>
      <c r="D2128" s="12">
        <v>36</v>
      </c>
      <c r="E2128" s="12">
        <v>173</v>
      </c>
      <c r="F2128" s="13">
        <f t="shared" si="41"/>
        <v>2.4087662382868522E-3</v>
      </c>
      <c r="G2128" s="14">
        <v>27217</v>
      </c>
      <c r="H2128" s="12">
        <v>13238</v>
      </c>
      <c r="I2128" s="12">
        <v>13979</v>
      </c>
      <c r="J2128" s="10" t="s">
        <v>1999</v>
      </c>
      <c r="K2128" s="10" t="s">
        <v>9139</v>
      </c>
      <c r="L2128" s="10" t="s">
        <v>9140</v>
      </c>
      <c r="M2128" s="12" t="s">
        <v>9141</v>
      </c>
      <c r="N2128" s="12">
        <v>2061</v>
      </c>
      <c r="O2128" s="15" t="s">
        <v>2339</v>
      </c>
    </row>
    <row r="2129" spans="1:15" x14ac:dyDescent="0.2">
      <c r="A2129" s="10" t="s">
        <v>1980</v>
      </c>
      <c r="B2129" s="10">
        <v>30026</v>
      </c>
      <c r="C2129" s="11" t="s">
        <v>2000</v>
      </c>
      <c r="D2129" s="12">
        <v>24</v>
      </c>
      <c r="E2129" s="12">
        <v>20</v>
      </c>
      <c r="F2129" s="13">
        <f t="shared" si="41"/>
        <v>2.7847008535108114E-4</v>
      </c>
      <c r="G2129" s="14">
        <v>25993</v>
      </c>
      <c r="H2129" s="12">
        <v>12221</v>
      </c>
      <c r="I2129" s="12">
        <v>13772</v>
      </c>
      <c r="J2129" s="10" t="s">
        <v>2000</v>
      </c>
      <c r="K2129" s="10" t="s">
        <v>9142</v>
      </c>
      <c r="L2129" s="10" t="s">
        <v>9143</v>
      </c>
      <c r="M2129" s="12" t="s">
        <v>9144</v>
      </c>
      <c r="N2129" s="12">
        <v>1506</v>
      </c>
      <c r="O2129" s="15" t="s">
        <v>2354</v>
      </c>
    </row>
    <row r="2130" spans="1:15" x14ac:dyDescent="0.2">
      <c r="A2130" s="10" t="s">
        <v>1980</v>
      </c>
      <c r="B2130" s="10">
        <v>30027</v>
      </c>
      <c r="C2130" s="11" t="s">
        <v>276</v>
      </c>
      <c r="D2130" s="12">
        <v>78</v>
      </c>
      <c r="E2130" s="12">
        <v>233</v>
      </c>
      <c r="F2130" s="13">
        <f t="shared" si="41"/>
        <v>3.2441764943400954E-3</v>
      </c>
      <c r="G2130" s="14">
        <v>16120</v>
      </c>
      <c r="H2130" s="12">
        <v>7788</v>
      </c>
      <c r="I2130" s="12">
        <v>8332</v>
      </c>
      <c r="J2130" s="10" t="s">
        <v>276</v>
      </c>
      <c r="K2130" s="10" t="s">
        <v>9145</v>
      </c>
      <c r="L2130" s="10" t="s">
        <v>9146</v>
      </c>
      <c r="M2130" s="10" t="s">
        <v>9147</v>
      </c>
      <c r="N2130" s="10">
        <v>258</v>
      </c>
      <c r="O2130" s="15" t="s">
        <v>2339</v>
      </c>
    </row>
    <row r="2131" spans="1:15" x14ac:dyDescent="0.2">
      <c r="A2131" s="10" t="s">
        <v>1980</v>
      </c>
      <c r="B2131" s="10">
        <v>30028</v>
      </c>
      <c r="C2131" s="11" t="s">
        <v>2001</v>
      </c>
      <c r="D2131" s="12">
        <v>14</v>
      </c>
      <c r="E2131" s="12">
        <v>38</v>
      </c>
      <c r="F2131" s="13">
        <f t="shared" si="41"/>
        <v>5.2909316216705421E-4</v>
      </c>
      <c r="G2131" s="14">
        <v>144550</v>
      </c>
      <c r="H2131" s="12">
        <v>67985</v>
      </c>
      <c r="I2131" s="12">
        <v>76565</v>
      </c>
      <c r="J2131" s="10" t="s">
        <v>9148</v>
      </c>
      <c r="K2131" s="10" t="s">
        <v>7490</v>
      </c>
      <c r="L2131" s="10" t="s">
        <v>9149</v>
      </c>
      <c r="M2131" s="10" t="s">
        <v>9150</v>
      </c>
      <c r="N2131" s="10">
        <v>16</v>
      </c>
      <c r="O2131" s="15" t="s">
        <v>2335</v>
      </c>
    </row>
    <row r="2132" spans="1:15" x14ac:dyDescent="0.2">
      <c r="A2132" s="10" t="s">
        <v>1980</v>
      </c>
      <c r="B2132" s="10">
        <v>30029</v>
      </c>
      <c r="C2132" s="11" t="s">
        <v>2002</v>
      </c>
      <c r="D2132" s="12">
        <v>33</v>
      </c>
      <c r="E2132" s="12">
        <v>134</v>
      </c>
      <c r="F2132" s="13">
        <f t="shared" si="41"/>
        <v>1.8657495718522438E-3</v>
      </c>
      <c r="G2132" s="14">
        <v>13701</v>
      </c>
      <c r="H2132" s="12">
        <v>6762</v>
      </c>
      <c r="I2132" s="12">
        <v>6939</v>
      </c>
      <c r="J2132" s="10" t="s">
        <v>2002</v>
      </c>
      <c r="K2132" s="10" t="s">
        <v>9151</v>
      </c>
      <c r="L2132" s="10" t="s">
        <v>9152</v>
      </c>
      <c r="M2132" s="12" t="s">
        <v>9153</v>
      </c>
      <c r="N2132" s="12">
        <v>1778</v>
      </c>
      <c r="O2132" s="15" t="s">
        <v>2339</v>
      </c>
    </row>
    <row r="2133" spans="1:15" x14ac:dyDescent="0.2">
      <c r="A2133" s="10" t="s">
        <v>1980</v>
      </c>
      <c r="B2133" s="10">
        <v>30030</v>
      </c>
      <c r="C2133" s="11" t="s">
        <v>2003</v>
      </c>
      <c r="D2133" s="12">
        <v>5</v>
      </c>
      <c r="E2133" s="12">
        <v>21</v>
      </c>
      <c r="F2133" s="13">
        <f t="shared" si="41"/>
        <v>2.9239358961863522E-4</v>
      </c>
      <c r="G2133" s="14">
        <v>41835</v>
      </c>
      <c r="H2133" s="12">
        <v>19687</v>
      </c>
      <c r="I2133" s="12">
        <v>22148</v>
      </c>
      <c r="J2133" s="10" t="s">
        <v>9154</v>
      </c>
      <c r="K2133" s="10" t="s">
        <v>9155</v>
      </c>
      <c r="L2133" s="10" t="s">
        <v>9156</v>
      </c>
      <c r="M2133" s="12" t="s">
        <v>9157</v>
      </c>
      <c r="N2133" s="12">
        <v>1336</v>
      </c>
      <c r="O2133" s="15" t="s">
        <v>2354</v>
      </c>
    </row>
    <row r="2134" spans="1:15" x14ac:dyDescent="0.2">
      <c r="A2134" s="10" t="s">
        <v>1980</v>
      </c>
      <c r="B2134" s="10">
        <v>30031</v>
      </c>
      <c r="C2134" s="11" t="s">
        <v>2004</v>
      </c>
      <c r="D2134" s="12">
        <v>96</v>
      </c>
      <c r="E2134" s="12">
        <v>250</v>
      </c>
      <c r="F2134" s="13">
        <f t="shared" si="41"/>
        <v>3.4808760668885146E-3</v>
      </c>
      <c r="G2134" s="14">
        <v>18888</v>
      </c>
      <c r="H2134" s="12">
        <v>9337</v>
      </c>
      <c r="I2134" s="12">
        <v>9551</v>
      </c>
      <c r="J2134" s="10" t="s">
        <v>9158</v>
      </c>
      <c r="K2134" s="10" t="s">
        <v>9159</v>
      </c>
      <c r="L2134" s="10" t="s">
        <v>9160</v>
      </c>
      <c r="M2134" s="10" t="s">
        <v>9161</v>
      </c>
      <c r="N2134" s="10">
        <v>189</v>
      </c>
      <c r="O2134" s="15" t="s">
        <v>2339</v>
      </c>
    </row>
    <row r="2135" spans="1:15" x14ac:dyDescent="0.2">
      <c r="A2135" s="10" t="s">
        <v>1980</v>
      </c>
      <c r="B2135" s="10">
        <v>30032</v>
      </c>
      <c r="C2135" s="11" t="s">
        <v>2005</v>
      </c>
      <c r="D2135" s="12">
        <v>258</v>
      </c>
      <c r="E2135" s="12">
        <v>659</v>
      </c>
      <c r="F2135" s="13">
        <f t="shared" si="41"/>
        <v>9.1755893123181241E-3</v>
      </c>
      <c r="G2135" s="14">
        <v>49451</v>
      </c>
      <c r="H2135" s="12">
        <v>23599</v>
      </c>
      <c r="I2135" s="12">
        <v>25852</v>
      </c>
      <c r="J2135" s="10" t="s">
        <v>2005</v>
      </c>
      <c r="K2135" s="10" t="s">
        <v>9162</v>
      </c>
      <c r="L2135" s="10" t="s">
        <v>9163</v>
      </c>
      <c r="M2135" s="10" t="s">
        <v>9164</v>
      </c>
      <c r="N2135" s="10">
        <v>379</v>
      </c>
      <c r="O2135" s="15" t="s">
        <v>2354</v>
      </c>
    </row>
    <row r="2136" spans="1:15" x14ac:dyDescent="0.2">
      <c r="A2136" s="10" t="s">
        <v>1980</v>
      </c>
      <c r="B2136" s="10">
        <v>30033</v>
      </c>
      <c r="C2136" s="11" t="s">
        <v>2006</v>
      </c>
      <c r="D2136" s="12">
        <v>71</v>
      </c>
      <c r="E2136" s="12">
        <v>272</v>
      </c>
      <c r="F2136" s="13">
        <f t="shared" si="41"/>
        <v>3.7871931607747038E-3</v>
      </c>
      <c r="G2136" s="14">
        <v>24421</v>
      </c>
      <c r="H2136" s="12">
        <v>11846</v>
      </c>
      <c r="I2136" s="12">
        <v>12575</v>
      </c>
      <c r="J2136" s="10" t="s">
        <v>9165</v>
      </c>
      <c r="K2136" s="10" t="s">
        <v>9166</v>
      </c>
      <c r="L2136" s="10" t="s">
        <v>9167</v>
      </c>
      <c r="M2136" s="10" t="s">
        <v>9168</v>
      </c>
      <c r="N2136" s="10">
        <v>31</v>
      </c>
      <c r="O2136" s="15" t="s">
        <v>2339</v>
      </c>
    </row>
    <row r="2137" spans="1:15" x14ac:dyDescent="0.2">
      <c r="A2137" s="10" t="s">
        <v>1980</v>
      </c>
      <c r="B2137" s="10">
        <v>30034</v>
      </c>
      <c r="C2137" s="11" t="s">
        <v>2007</v>
      </c>
      <c r="D2137" s="12">
        <v>36</v>
      </c>
      <c r="E2137" s="12">
        <v>91</v>
      </c>
      <c r="F2137" s="13">
        <f t="shared" si="41"/>
        <v>1.2670388883474193E-3</v>
      </c>
      <c r="G2137" s="14">
        <v>25011</v>
      </c>
      <c r="H2137" s="12">
        <v>11598</v>
      </c>
      <c r="I2137" s="12">
        <v>13413</v>
      </c>
      <c r="J2137" s="10" t="s">
        <v>2007</v>
      </c>
      <c r="K2137" s="10" t="s">
        <v>9169</v>
      </c>
      <c r="L2137" s="10" t="s">
        <v>9170</v>
      </c>
      <c r="M2137" s="10" t="s">
        <v>9171</v>
      </c>
      <c r="N2137" s="10">
        <v>138</v>
      </c>
      <c r="O2137" s="15" t="s">
        <v>2354</v>
      </c>
    </row>
    <row r="2138" spans="1:15" x14ac:dyDescent="0.2">
      <c r="A2138" s="10" t="s">
        <v>1980</v>
      </c>
      <c r="B2138" s="10">
        <v>30035</v>
      </c>
      <c r="C2138" s="11" t="s">
        <v>2008</v>
      </c>
      <c r="D2138" s="12">
        <v>30</v>
      </c>
      <c r="E2138" s="12">
        <v>81</v>
      </c>
      <c r="F2138" s="13">
        <f t="shared" si="41"/>
        <v>1.1278038456718788E-3</v>
      </c>
      <c r="G2138" s="14">
        <v>11165</v>
      </c>
      <c r="H2138" s="12">
        <v>5478</v>
      </c>
      <c r="I2138" s="12">
        <v>5687</v>
      </c>
      <c r="J2138" s="10" t="s">
        <v>9172</v>
      </c>
      <c r="K2138" s="10" t="s">
        <v>9173</v>
      </c>
      <c r="L2138" s="10" t="s">
        <v>9174</v>
      </c>
      <c r="M2138" s="10" t="s">
        <v>9175</v>
      </c>
      <c r="N2138" s="10">
        <v>222</v>
      </c>
      <c r="O2138" s="15" t="s">
        <v>2339</v>
      </c>
    </row>
    <row r="2139" spans="1:15" x14ac:dyDescent="0.2">
      <c r="A2139" s="10" t="s">
        <v>1980</v>
      </c>
      <c r="B2139" s="10">
        <v>30036</v>
      </c>
      <c r="C2139" s="11" t="s">
        <v>2009</v>
      </c>
      <c r="D2139" s="12">
        <v>21</v>
      </c>
      <c r="E2139" s="12">
        <v>44</v>
      </c>
      <c r="F2139" s="13">
        <f t="shared" si="41"/>
        <v>6.1263418777237851E-4</v>
      </c>
      <c r="G2139" s="14">
        <v>11018</v>
      </c>
      <c r="H2139" s="12">
        <v>5329</v>
      </c>
      <c r="I2139" s="12">
        <v>5689</v>
      </c>
      <c r="J2139" s="10" t="s">
        <v>2009</v>
      </c>
      <c r="K2139" s="10" t="s">
        <v>9176</v>
      </c>
      <c r="L2139" s="10" t="s">
        <v>9177</v>
      </c>
      <c r="M2139" s="12" t="s">
        <v>9178</v>
      </c>
      <c r="N2139" s="12">
        <v>1455</v>
      </c>
      <c r="O2139" s="15" t="s">
        <v>2363</v>
      </c>
    </row>
    <row r="2140" spans="1:15" x14ac:dyDescent="0.2">
      <c r="A2140" s="10" t="s">
        <v>1980</v>
      </c>
      <c r="B2140" s="10">
        <v>30037</v>
      </c>
      <c r="C2140" s="11" t="s">
        <v>2010</v>
      </c>
      <c r="D2140" s="12">
        <v>11</v>
      </c>
      <c r="E2140" s="12">
        <v>42</v>
      </c>
      <c r="F2140" s="13">
        <f t="shared" si="41"/>
        <v>5.8478717923727045E-4</v>
      </c>
      <c r="G2140" s="14">
        <v>8176</v>
      </c>
      <c r="H2140" s="12">
        <v>3990</v>
      </c>
      <c r="I2140" s="12">
        <v>4186</v>
      </c>
      <c r="J2140" s="10" t="s">
        <v>9179</v>
      </c>
      <c r="K2140" s="10" t="s">
        <v>9180</v>
      </c>
      <c r="L2140" s="10" t="s">
        <v>9181</v>
      </c>
      <c r="M2140" s="10" t="s">
        <v>9182</v>
      </c>
      <c r="N2140" s="10">
        <v>178</v>
      </c>
      <c r="O2140" s="15" t="s">
        <v>2339</v>
      </c>
    </row>
    <row r="2141" spans="1:15" x14ac:dyDescent="0.2">
      <c r="A2141" s="10" t="s">
        <v>1980</v>
      </c>
      <c r="B2141" s="10">
        <v>30038</v>
      </c>
      <c r="C2141" s="11" t="s">
        <v>1545</v>
      </c>
      <c r="D2141" s="12">
        <v>110</v>
      </c>
      <c r="E2141" s="12">
        <v>203</v>
      </c>
      <c r="F2141" s="13">
        <f t="shared" si="41"/>
        <v>2.8264713663134736E-3</v>
      </c>
      <c r="G2141" s="14">
        <v>93911</v>
      </c>
      <c r="H2141" s="12">
        <v>45096</v>
      </c>
      <c r="I2141" s="12">
        <v>48815</v>
      </c>
      <c r="J2141" s="10" t="s">
        <v>1545</v>
      </c>
      <c r="K2141" s="10" t="s">
        <v>9183</v>
      </c>
      <c r="L2141" s="10" t="s">
        <v>9184</v>
      </c>
      <c r="M2141" s="12" t="s">
        <v>9185</v>
      </c>
      <c r="N2141" s="12">
        <v>1191</v>
      </c>
      <c r="O2141" s="15" t="s">
        <v>2354</v>
      </c>
    </row>
    <row r="2142" spans="1:15" x14ac:dyDescent="0.2">
      <c r="A2142" s="10" t="s">
        <v>1980</v>
      </c>
      <c r="B2142" s="10">
        <v>30039</v>
      </c>
      <c r="C2142" s="11" t="s">
        <v>2011</v>
      </c>
      <c r="D2142" s="12">
        <v>76</v>
      </c>
      <c r="E2142" s="12">
        <v>312</v>
      </c>
      <c r="F2142" s="13">
        <f t="shared" si="41"/>
        <v>4.3441333314768659E-3</v>
      </c>
      <c r="G2142" s="14">
        <v>310698</v>
      </c>
      <c r="H2142" s="12">
        <v>149139</v>
      </c>
      <c r="I2142" s="12">
        <v>161559</v>
      </c>
      <c r="J2142" s="10" t="s">
        <v>2011</v>
      </c>
      <c r="K2142" s="10" t="s">
        <v>9186</v>
      </c>
      <c r="L2142" s="10" t="s">
        <v>9187</v>
      </c>
      <c r="M2142" s="10" t="s">
        <v>9188</v>
      </c>
      <c r="N2142" s="10">
        <v>10</v>
      </c>
      <c r="O2142" s="15" t="s">
        <v>2335</v>
      </c>
    </row>
    <row r="2143" spans="1:15" x14ac:dyDescent="0.2">
      <c r="A2143" s="10" t="s">
        <v>1980</v>
      </c>
      <c r="B2143" s="10">
        <v>30040</v>
      </c>
      <c r="C2143" s="11" t="s">
        <v>2012</v>
      </c>
      <c r="D2143" s="12">
        <v>104</v>
      </c>
      <c r="E2143" s="12">
        <v>278</v>
      </c>
      <c r="F2143" s="13">
        <f t="shared" si="41"/>
        <v>3.870734186380028E-3</v>
      </c>
      <c r="G2143" s="14">
        <v>55016</v>
      </c>
      <c r="H2143" s="12">
        <v>26292</v>
      </c>
      <c r="I2143" s="12">
        <v>28724</v>
      </c>
      <c r="J2143" s="10" t="s">
        <v>2012</v>
      </c>
      <c r="K2143" s="10" t="s">
        <v>9189</v>
      </c>
      <c r="L2143" s="10" t="s">
        <v>9190</v>
      </c>
      <c r="M2143" s="10" t="s">
        <v>9191</v>
      </c>
      <c r="N2143" s="10">
        <v>77</v>
      </c>
      <c r="O2143" s="15" t="s">
        <v>2354</v>
      </c>
    </row>
    <row r="2144" spans="1:15" x14ac:dyDescent="0.2">
      <c r="A2144" s="10" t="s">
        <v>1980</v>
      </c>
      <c r="B2144" s="10">
        <v>30041</v>
      </c>
      <c r="C2144" s="11" t="s">
        <v>2013</v>
      </c>
      <c r="D2144" s="12">
        <v>5</v>
      </c>
      <c r="E2144" s="12">
        <v>9</v>
      </c>
      <c r="F2144" s="13">
        <f t="shared" si="41"/>
        <v>1.2531153840798651E-4</v>
      </c>
      <c r="G2144" s="14">
        <v>2355</v>
      </c>
      <c r="H2144" s="12">
        <v>1156</v>
      </c>
      <c r="I2144" s="12">
        <v>1199</v>
      </c>
      <c r="J2144" s="10" t="s">
        <v>2013</v>
      </c>
      <c r="K2144" s="10" t="s">
        <v>9192</v>
      </c>
      <c r="L2144" s="10" t="s">
        <v>9193</v>
      </c>
      <c r="M2144" s="10" t="s">
        <v>9194</v>
      </c>
      <c r="N2144" s="10">
        <v>641</v>
      </c>
      <c r="O2144" s="15" t="s">
        <v>2339</v>
      </c>
    </row>
    <row r="2145" spans="1:15" x14ac:dyDescent="0.2">
      <c r="A2145" s="10" t="s">
        <v>1980</v>
      </c>
      <c r="B2145" s="10">
        <v>30042</v>
      </c>
      <c r="C2145" s="11" t="s">
        <v>2014</v>
      </c>
      <c r="D2145" s="12">
        <v>54</v>
      </c>
      <c r="E2145" s="12">
        <v>130</v>
      </c>
      <c r="F2145" s="13">
        <f t="shared" si="41"/>
        <v>1.8100555547820275E-3</v>
      </c>
      <c r="G2145" s="14">
        <v>5743</v>
      </c>
      <c r="H2145" s="12">
        <v>2844</v>
      </c>
      <c r="I2145" s="12">
        <v>2899</v>
      </c>
      <c r="J2145" s="10" t="s">
        <v>2014</v>
      </c>
      <c r="K2145" s="10" t="s">
        <v>9195</v>
      </c>
      <c r="L2145" s="10" t="s">
        <v>9196</v>
      </c>
      <c r="M2145" s="10" t="s">
        <v>9197</v>
      </c>
      <c r="N2145" s="10">
        <v>189</v>
      </c>
      <c r="O2145" s="15" t="s">
        <v>2339</v>
      </c>
    </row>
    <row r="2146" spans="1:15" x14ac:dyDescent="0.2">
      <c r="A2146" s="10" t="s">
        <v>1980</v>
      </c>
      <c r="B2146" s="10">
        <v>30043</v>
      </c>
      <c r="C2146" s="11" t="s">
        <v>2015</v>
      </c>
      <c r="D2146" s="12">
        <v>67</v>
      </c>
      <c r="E2146" s="12">
        <v>311</v>
      </c>
      <c r="F2146" s="13">
        <f t="shared" si="41"/>
        <v>4.3302098272093121E-3</v>
      </c>
      <c r="G2146" s="14">
        <v>19876</v>
      </c>
      <c r="H2146" s="12">
        <v>9975</v>
      </c>
      <c r="I2146" s="12">
        <v>9901</v>
      </c>
      <c r="J2146" s="10" t="s">
        <v>2015</v>
      </c>
      <c r="K2146" s="10" t="s">
        <v>9198</v>
      </c>
      <c r="L2146" s="10" t="s">
        <v>9199</v>
      </c>
      <c r="M2146" s="12" t="s">
        <v>9200</v>
      </c>
      <c r="N2146" s="12">
        <v>1063</v>
      </c>
      <c r="O2146" s="15" t="s">
        <v>2339</v>
      </c>
    </row>
    <row r="2147" spans="1:15" x14ac:dyDescent="0.2">
      <c r="A2147" s="10" t="s">
        <v>1980</v>
      </c>
      <c r="B2147" s="10">
        <v>30044</v>
      </c>
      <c r="C2147" s="11" t="s">
        <v>2016</v>
      </c>
      <c r="D2147" s="12">
        <v>96</v>
      </c>
      <c r="E2147" s="12">
        <v>160</v>
      </c>
      <c r="F2147" s="13">
        <f t="shared" si="41"/>
        <v>2.2277606828086491E-3</v>
      </c>
      <c r="G2147" s="14">
        <v>204721</v>
      </c>
      <c r="H2147" s="12">
        <v>95960</v>
      </c>
      <c r="I2147" s="12">
        <v>108761</v>
      </c>
      <c r="J2147" s="10" t="s">
        <v>2016</v>
      </c>
      <c r="K2147" s="10" t="s">
        <v>9201</v>
      </c>
      <c r="L2147" s="10" t="s">
        <v>9202</v>
      </c>
      <c r="M2147" s="10" t="s">
        <v>9203</v>
      </c>
      <c r="N2147" s="10">
        <v>860</v>
      </c>
      <c r="O2147" s="15" t="s">
        <v>2335</v>
      </c>
    </row>
    <row r="2148" spans="1:15" x14ac:dyDescent="0.2">
      <c r="A2148" s="10" t="s">
        <v>1980</v>
      </c>
      <c r="B2148" s="10">
        <v>30045</v>
      </c>
      <c r="C2148" s="11" t="s">
        <v>2017</v>
      </c>
      <c r="D2148" s="12">
        <v>116</v>
      </c>
      <c r="E2148" s="12">
        <v>518</v>
      </c>
      <c r="F2148" s="13">
        <f t="shared" si="41"/>
        <v>7.2123752105930023E-3</v>
      </c>
      <c r="G2148" s="14">
        <v>54737</v>
      </c>
      <c r="H2148" s="12">
        <v>25879</v>
      </c>
      <c r="I2148" s="12">
        <v>28858</v>
      </c>
      <c r="J2148" s="10" t="s">
        <v>9204</v>
      </c>
      <c r="K2148" s="10" t="s">
        <v>9205</v>
      </c>
      <c r="L2148" s="10" t="s">
        <v>9206</v>
      </c>
      <c r="M2148" s="10" t="s">
        <v>9207</v>
      </c>
      <c r="N2148" s="10">
        <v>9</v>
      </c>
      <c r="O2148" s="15" t="s">
        <v>2354</v>
      </c>
    </row>
    <row r="2149" spans="1:15" x14ac:dyDescent="0.2">
      <c r="A2149" s="10" t="s">
        <v>1980</v>
      </c>
      <c r="B2149" s="10">
        <v>30046</v>
      </c>
      <c r="C2149" s="11" t="s">
        <v>2018</v>
      </c>
      <c r="D2149" s="12">
        <v>29</v>
      </c>
      <c r="E2149" s="12">
        <v>77</v>
      </c>
      <c r="F2149" s="13">
        <f t="shared" si="41"/>
        <v>1.0721098286016625E-3</v>
      </c>
      <c r="G2149" s="14">
        <v>16167</v>
      </c>
      <c r="H2149" s="12">
        <v>7980</v>
      </c>
      <c r="I2149" s="12">
        <v>8187</v>
      </c>
      <c r="J2149" s="10" t="s">
        <v>9208</v>
      </c>
      <c r="K2149" s="10" t="s">
        <v>5245</v>
      </c>
      <c r="L2149" s="10" t="s">
        <v>9209</v>
      </c>
      <c r="M2149" s="12" t="s">
        <v>9210</v>
      </c>
      <c r="N2149" s="12">
        <v>1236</v>
      </c>
      <c r="O2149" s="15" t="s">
        <v>2339</v>
      </c>
    </row>
    <row r="2150" spans="1:15" x14ac:dyDescent="0.2">
      <c r="A2150" s="10" t="s">
        <v>1980</v>
      </c>
      <c r="B2150" s="10">
        <v>30047</v>
      </c>
      <c r="C2150" s="11" t="s">
        <v>2019</v>
      </c>
      <c r="D2150" s="12">
        <v>62</v>
      </c>
      <c r="E2150" s="12">
        <v>158</v>
      </c>
      <c r="F2150" s="13">
        <f t="shared" si="41"/>
        <v>2.199913674273541E-3</v>
      </c>
      <c r="G2150" s="14">
        <v>59471</v>
      </c>
      <c r="H2150" s="12">
        <v>28715</v>
      </c>
      <c r="I2150" s="12">
        <v>30756</v>
      </c>
      <c r="J2150" s="10" t="s">
        <v>9211</v>
      </c>
      <c r="K2150" s="10" t="s">
        <v>9212</v>
      </c>
      <c r="L2150" s="10" t="s">
        <v>9213</v>
      </c>
      <c r="M2150" s="12" t="s">
        <v>9214</v>
      </c>
      <c r="N2150" s="12">
        <v>1535</v>
      </c>
      <c r="O2150" s="15" t="s">
        <v>2349</v>
      </c>
    </row>
    <row r="2151" spans="1:15" x14ac:dyDescent="0.2">
      <c r="A2151" s="10" t="s">
        <v>1980</v>
      </c>
      <c r="B2151" s="10">
        <v>30048</v>
      </c>
      <c r="C2151" s="11" t="s">
        <v>2020</v>
      </c>
      <c r="D2151" s="12">
        <v>160</v>
      </c>
      <c r="E2151" s="12">
        <v>277</v>
      </c>
      <c r="F2151" s="13">
        <f t="shared" si="41"/>
        <v>3.8568106821124742E-3</v>
      </c>
      <c r="G2151" s="14">
        <v>130903</v>
      </c>
      <c r="H2151" s="12">
        <v>62157</v>
      </c>
      <c r="I2151" s="12">
        <v>68746</v>
      </c>
      <c r="J2151" s="10" t="s">
        <v>2020</v>
      </c>
      <c r="K2151" s="10" t="s">
        <v>9215</v>
      </c>
      <c r="L2151" s="10" t="s">
        <v>9216</v>
      </c>
      <c r="M2151" s="10" t="s">
        <v>9217</v>
      </c>
      <c r="N2151" s="10">
        <v>48</v>
      </c>
      <c r="O2151" s="15" t="s">
        <v>2354</v>
      </c>
    </row>
    <row r="2152" spans="1:15" x14ac:dyDescent="0.2">
      <c r="A2152" s="10" t="s">
        <v>1980</v>
      </c>
      <c r="B2152" s="10">
        <v>30049</v>
      </c>
      <c r="C2152" s="11" t="s">
        <v>2021</v>
      </c>
      <c r="D2152" s="12">
        <v>201</v>
      </c>
      <c r="E2152" s="12">
        <v>538</v>
      </c>
      <c r="F2152" s="13">
        <f t="shared" si="41"/>
        <v>7.4908452959440829E-3</v>
      </c>
      <c r="G2152" s="14">
        <v>22050</v>
      </c>
      <c r="H2152" s="12">
        <v>10868</v>
      </c>
      <c r="I2152" s="12">
        <v>11182</v>
      </c>
      <c r="J2152" s="10" t="s">
        <v>2021</v>
      </c>
      <c r="K2152" s="10" t="s">
        <v>4924</v>
      </c>
      <c r="L2152" s="10" t="s">
        <v>9218</v>
      </c>
      <c r="M2152" s="10" t="s">
        <v>9219</v>
      </c>
      <c r="N2152" s="10">
        <v>28</v>
      </c>
      <c r="O2152" s="15" t="s">
        <v>2339</v>
      </c>
    </row>
    <row r="2153" spans="1:15" x14ac:dyDescent="0.2">
      <c r="A2153" s="10" t="s">
        <v>1980</v>
      </c>
      <c r="B2153" s="10">
        <v>30050</v>
      </c>
      <c r="C2153" s="11" t="s">
        <v>2022</v>
      </c>
      <c r="D2153" s="12">
        <v>27</v>
      </c>
      <c r="E2153" s="12">
        <v>80</v>
      </c>
      <c r="F2153" s="13">
        <f t="shared" si="41"/>
        <v>1.1138803414043246E-3</v>
      </c>
      <c r="G2153" s="14">
        <v>16333</v>
      </c>
      <c r="H2153" s="12">
        <v>7902</v>
      </c>
      <c r="I2153" s="12">
        <v>8431</v>
      </c>
      <c r="J2153" s="10" t="s">
        <v>2022</v>
      </c>
      <c r="K2153" s="10" t="s">
        <v>9220</v>
      </c>
      <c r="L2153" s="10" t="s">
        <v>9221</v>
      </c>
      <c r="M2153" s="10" t="s">
        <v>9222</v>
      </c>
      <c r="N2153" s="10">
        <v>215</v>
      </c>
      <c r="O2153" s="15" t="s">
        <v>2339</v>
      </c>
    </row>
    <row r="2154" spans="1:15" x14ac:dyDescent="0.2">
      <c r="A2154" s="10" t="s">
        <v>1980</v>
      </c>
      <c r="B2154" s="10">
        <v>30051</v>
      </c>
      <c r="C2154" s="11" t="s">
        <v>2023</v>
      </c>
      <c r="D2154" s="12">
        <v>39</v>
      </c>
      <c r="E2154" s="12">
        <v>234</v>
      </c>
      <c r="F2154" s="13">
        <f t="shared" si="41"/>
        <v>3.2580999986076497E-3</v>
      </c>
      <c r="G2154" s="14">
        <v>23096</v>
      </c>
      <c r="H2154" s="12">
        <v>11141</v>
      </c>
      <c r="I2154" s="12">
        <v>11955</v>
      </c>
      <c r="J2154" s="10" t="s">
        <v>2023</v>
      </c>
      <c r="K2154" s="10" t="s">
        <v>9223</v>
      </c>
      <c r="L2154" s="10" t="s">
        <v>9224</v>
      </c>
      <c r="M2154" s="10" t="s">
        <v>9225</v>
      </c>
      <c r="N2154" s="10">
        <v>158</v>
      </c>
      <c r="O2154" s="15" t="s">
        <v>2339</v>
      </c>
    </row>
    <row r="2155" spans="1:15" x14ac:dyDescent="0.2">
      <c r="A2155" s="10" t="s">
        <v>1980</v>
      </c>
      <c r="B2155" s="10">
        <v>30052</v>
      </c>
      <c r="C2155" s="11" t="s">
        <v>2024</v>
      </c>
      <c r="D2155" s="12">
        <v>21</v>
      </c>
      <c r="E2155" s="12">
        <v>35</v>
      </c>
      <c r="F2155" s="13">
        <f t="shared" si="41"/>
        <v>4.87322649364392E-4</v>
      </c>
      <c r="G2155" s="14">
        <v>11869</v>
      </c>
      <c r="H2155" s="12">
        <v>5645</v>
      </c>
      <c r="I2155" s="12">
        <v>6224</v>
      </c>
      <c r="J2155" s="10" t="s">
        <v>2024</v>
      </c>
      <c r="K2155" s="10" t="s">
        <v>9226</v>
      </c>
      <c r="L2155" s="10" t="s">
        <v>9227</v>
      </c>
      <c r="M2155" s="10" t="s">
        <v>9228</v>
      </c>
      <c r="N2155" s="10">
        <v>561</v>
      </c>
      <c r="O2155" s="15" t="s">
        <v>2363</v>
      </c>
    </row>
    <row r="2156" spans="1:15" x14ac:dyDescent="0.2">
      <c r="A2156" s="10" t="s">
        <v>1980</v>
      </c>
      <c r="B2156" s="10">
        <v>30053</v>
      </c>
      <c r="C2156" s="11" t="s">
        <v>2025</v>
      </c>
      <c r="D2156" s="12">
        <v>74</v>
      </c>
      <c r="E2156" s="12">
        <v>150</v>
      </c>
      <c r="F2156" s="13">
        <f t="shared" si="41"/>
        <v>2.0885256401331088E-3</v>
      </c>
      <c r="G2156" s="14">
        <v>28075</v>
      </c>
      <c r="H2156" s="12">
        <v>13510</v>
      </c>
      <c r="I2156" s="12">
        <v>14565</v>
      </c>
      <c r="J2156" s="10" t="s">
        <v>2025</v>
      </c>
      <c r="K2156" s="10" t="s">
        <v>9229</v>
      </c>
      <c r="L2156" s="10" t="s">
        <v>9230</v>
      </c>
      <c r="M2156" s="10" t="s">
        <v>9231</v>
      </c>
      <c r="N2156" s="10">
        <v>387</v>
      </c>
      <c r="O2156" s="15" t="s">
        <v>2363</v>
      </c>
    </row>
    <row r="2157" spans="1:15" x14ac:dyDescent="0.2">
      <c r="A2157" s="10" t="s">
        <v>1980</v>
      </c>
      <c r="B2157" s="10">
        <v>30054</v>
      </c>
      <c r="C2157" s="11" t="s">
        <v>2026</v>
      </c>
      <c r="D2157" s="12">
        <v>62</v>
      </c>
      <c r="E2157" s="12">
        <v>290</v>
      </c>
      <c r="F2157" s="13">
        <f t="shared" si="41"/>
        <v>4.0378162375906768E-3</v>
      </c>
      <c r="G2157" s="14">
        <v>11461</v>
      </c>
      <c r="H2157" s="12">
        <v>5574</v>
      </c>
      <c r="I2157" s="12">
        <v>5887</v>
      </c>
      <c r="J2157" s="10" t="s">
        <v>2026</v>
      </c>
      <c r="K2157" s="10" t="s">
        <v>9232</v>
      </c>
      <c r="L2157" s="10" t="s">
        <v>9233</v>
      </c>
      <c r="M2157" s="10" t="s">
        <v>9234</v>
      </c>
      <c r="N2157" s="10">
        <v>8</v>
      </c>
      <c r="O2157" s="15" t="s">
        <v>2339</v>
      </c>
    </row>
    <row r="2158" spans="1:15" x14ac:dyDescent="0.2">
      <c r="A2158" s="10" t="s">
        <v>1980</v>
      </c>
      <c r="B2158" s="10">
        <v>30055</v>
      </c>
      <c r="C2158" s="11" t="s">
        <v>2027</v>
      </c>
      <c r="D2158" s="12">
        <v>72</v>
      </c>
      <c r="E2158" s="12">
        <v>152</v>
      </c>
      <c r="F2158" s="13">
        <f t="shared" si="41"/>
        <v>2.1163726486682168E-3</v>
      </c>
      <c r="G2158" s="14">
        <v>13527</v>
      </c>
      <c r="H2158" s="12">
        <v>6521</v>
      </c>
      <c r="I2158" s="12">
        <v>7006</v>
      </c>
      <c r="J2158" s="10" t="s">
        <v>2027</v>
      </c>
      <c r="K2158" s="10" t="s">
        <v>9235</v>
      </c>
      <c r="L2158" s="10" t="s">
        <v>9236</v>
      </c>
      <c r="M2158" s="10" t="s">
        <v>9237</v>
      </c>
      <c r="N2158" s="10">
        <v>137</v>
      </c>
      <c r="O2158" s="15" t="s">
        <v>2339</v>
      </c>
    </row>
    <row r="2159" spans="1:15" x14ac:dyDescent="0.2">
      <c r="A2159" s="10" t="s">
        <v>1980</v>
      </c>
      <c r="B2159" s="10">
        <v>30056</v>
      </c>
      <c r="C2159" s="11" t="s">
        <v>2028</v>
      </c>
      <c r="D2159" s="12">
        <v>53</v>
      </c>
      <c r="E2159" s="12">
        <v>93</v>
      </c>
      <c r="F2159" s="13">
        <f t="shared" si="41"/>
        <v>1.2948858968825274E-3</v>
      </c>
      <c r="G2159" s="14">
        <v>6610</v>
      </c>
      <c r="H2159" s="12">
        <v>3143</v>
      </c>
      <c r="I2159" s="12">
        <v>3467</v>
      </c>
      <c r="J2159" s="10" t="s">
        <v>2028</v>
      </c>
      <c r="K2159" s="10" t="s">
        <v>9238</v>
      </c>
      <c r="L2159" s="10" t="s">
        <v>9239</v>
      </c>
      <c r="M2159" s="10" t="s">
        <v>9240</v>
      </c>
      <c r="N2159" s="10">
        <v>137</v>
      </c>
      <c r="O2159" s="15" t="s">
        <v>2339</v>
      </c>
    </row>
    <row r="2160" spans="1:15" x14ac:dyDescent="0.2">
      <c r="A2160" s="10" t="s">
        <v>1980</v>
      </c>
      <c r="B2160" s="10">
        <v>30057</v>
      </c>
      <c r="C2160" s="11" t="s">
        <v>2029</v>
      </c>
      <c r="D2160" s="12">
        <v>51</v>
      </c>
      <c r="E2160" s="12">
        <v>134</v>
      </c>
      <c r="F2160" s="13">
        <f t="shared" si="41"/>
        <v>1.8657495718522438E-3</v>
      </c>
      <c r="G2160" s="14">
        <v>13881</v>
      </c>
      <c r="H2160" s="12">
        <v>6930</v>
      </c>
      <c r="I2160" s="12">
        <v>6951</v>
      </c>
      <c r="J2160" s="10" t="s">
        <v>2029</v>
      </c>
      <c r="K2160" s="10" t="s">
        <v>9241</v>
      </c>
      <c r="L2160" s="10" t="s">
        <v>9242</v>
      </c>
      <c r="M2160" s="12" t="s">
        <v>9243</v>
      </c>
      <c r="N2160" s="12">
        <v>2044</v>
      </c>
      <c r="O2160" s="15" t="s">
        <v>2339</v>
      </c>
    </row>
    <row r="2161" spans="1:15" x14ac:dyDescent="0.2">
      <c r="A2161" s="10" t="s">
        <v>1980</v>
      </c>
      <c r="B2161" s="10">
        <v>30058</v>
      </c>
      <c r="C2161" s="11" t="s">
        <v>2030</v>
      </c>
      <c r="D2161" s="12">
        <v>300</v>
      </c>
      <c r="E2161" s="12">
        <v>936</v>
      </c>
      <c r="F2161" s="13">
        <f t="shared" si="41"/>
        <v>1.3032399994430599E-2</v>
      </c>
      <c r="G2161" s="14">
        <v>53858</v>
      </c>
      <c r="H2161" s="12">
        <v>26214</v>
      </c>
      <c r="I2161" s="12">
        <v>27644</v>
      </c>
      <c r="J2161" s="10" t="s">
        <v>9244</v>
      </c>
      <c r="K2161" s="10" t="s">
        <v>9245</v>
      </c>
      <c r="L2161" s="10" t="s">
        <v>9246</v>
      </c>
      <c r="M2161" s="10" t="s">
        <v>9247</v>
      </c>
      <c r="N2161" s="10">
        <v>545</v>
      </c>
      <c r="O2161" s="15" t="s">
        <v>2339</v>
      </c>
    </row>
    <row r="2162" spans="1:15" x14ac:dyDescent="0.2">
      <c r="A2162" s="10" t="s">
        <v>1980</v>
      </c>
      <c r="B2162" s="10">
        <v>30059</v>
      </c>
      <c r="C2162" s="11" t="s">
        <v>2031</v>
      </c>
      <c r="D2162" s="12">
        <v>105</v>
      </c>
      <c r="E2162" s="12">
        <v>174</v>
      </c>
      <c r="F2162" s="13">
        <f t="shared" si="41"/>
        <v>2.422689742554406E-3</v>
      </c>
      <c r="G2162" s="14">
        <v>22638</v>
      </c>
      <c r="H2162" s="12">
        <v>10930</v>
      </c>
      <c r="I2162" s="12">
        <v>11708</v>
      </c>
      <c r="J2162" s="10" t="s">
        <v>2031</v>
      </c>
      <c r="K2162" s="10" t="s">
        <v>9248</v>
      </c>
      <c r="L2162" s="10" t="s">
        <v>9249</v>
      </c>
      <c r="M2162" s="10" t="s">
        <v>9250</v>
      </c>
      <c r="N2162" s="10">
        <v>40</v>
      </c>
      <c r="O2162" s="15" t="s">
        <v>2339</v>
      </c>
    </row>
    <row r="2163" spans="1:15" x14ac:dyDescent="0.2">
      <c r="A2163" s="10" t="s">
        <v>1980</v>
      </c>
      <c r="B2163" s="10">
        <v>30060</v>
      </c>
      <c r="C2163" s="11" t="s">
        <v>2032</v>
      </c>
      <c r="D2163" s="12">
        <v>66</v>
      </c>
      <c r="E2163" s="12">
        <v>140</v>
      </c>
      <c r="F2163" s="13">
        <f t="shared" si="41"/>
        <v>1.949290597457568E-3</v>
      </c>
      <c r="G2163" s="14">
        <v>16283</v>
      </c>
      <c r="H2163" s="12">
        <v>7927</v>
      </c>
      <c r="I2163" s="12">
        <v>8356</v>
      </c>
      <c r="J2163" s="10" t="s">
        <v>9251</v>
      </c>
      <c r="K2163" s="10" t="s">
        <v>9252</v>
      </c>
      <c r="L2163" s="10" t="s">
        <v>9253</v>
      </c>
      <c r="M2163" s="10" t="s">
        <v>9254</v>
      </c>
      <c r="N2163" s="10">
        <v>82</v>
      </c>
      <c r="O2163" s="15" t="s">
        <v>2363</v>
      </c>
    </row>
    <row r="2164" spans="1:15" x14ac:dyDescent="0.2">
      <c r="A2164" s="10" t="s">
        <v>1980</v>
      </c>
      <c r="B2164" s="10">
        <v>30061</v>
      </c>
      <c r="C2164" s="11" t="s">
        <v>2033</v>
      </c>
      <c r="D2164" s="12">
        <v>651</v>
      </c>
      <c r="E2164" s="12">
        <v>3509</v>
      </c>
      <c r="F2164" s="13">
        <f t="shared" si="41"/>
        <v>4.8857576474847189E-2</v>
      </c>
      <c r="G2164" s="14">
        <v>81080</v>
      </c>
      <c r="H2164" s="12">
        <v>39349</v>
      </c>
      <c r="I2164" s="12">
        <v>41731</v>
      </c>
      <c r="J2164" s="10" t="s">
        <v>2033</v>
      </c>
      <c r="K2164" s="10" t="s">
        <v>9255</v>
      </c>
      <c r="L2164" s="10" t="s">
        <v>9256</v>
      </c>
      <c r="M2164" s="10" t="s">
        <v>9257</v>
      </c>
      <c r="N2164" s="10">
        <v>10</v>
      </c>
      <c r="O2164" s="15" t="s">
        <v>2354</v>
      </c>
    </row>
    <row r="2165" spans="1:15" x14ac:dyDescent="0.2">
      <c r="A2165" s="10" t="s">
        <v>1980</v>
      </c>
      <c r="B2165" s="10">
        <v>30062</v>
      </c>
      <c r="C2165" s="11" t="s">
        <v>2034</v>
      </c>
      <c r="D2165" s="12">
        <v>19</v>
      </c>
      <c r="E2165" s="12">
        <v>44</v>
      </c>
      <c r="F2165" s="13">
        <f t="shared" si="41"/>
        <v>6.1263418777237851E-4</v>
      </c>
      <c r="G2165" s="14">
        <v>20839</v>
      </c>
      <c r="H2165" s="12">
        <v>10278</v>
      </c>
      <c r="I2165" s="12">
        <v>10561</v>
      </c>
      <c r="J2165" s="10" t="s">
        <v>2034</v>
      </c>
      <c r="K2165" s="10" t="s">
        <v>9258</v>
      </c>
      <c r="L2165" s="10" t="s">
        <v>9259</v>
      </c>
      <c r="M2165" s="12" t="s">
        <v>9260</v>
      </c>
      <c r="N2165" s="12">
        <v>1332</v>
      </c>
      <c r="O2165" s="15" t="s">
        <v>2363</v>
      </c>
    </row>
    <row r="2166" spans="1:15" x14ac:dyDescent="0.2">
      <c r="A2166" s="10" t="s">
        <v>1980</v>
      </c>
      <c r="B2166" s="10">
        <v>30063</v>
      </c>
      <c r="C2166" s="11" t="s">
        <v>2035</v>
      </c>
      <c r="D2166" s="12">
        <v>102</v>
      </c>
      <c r="E2166" s="12">
        <v>390</v>
      </c>
      <c r="F2166" s="13">
        <f t="shared" si="41"/>
        <v>5.4301666643460826E-3</v>
      </c>
      <c r="G2166" s="14">
        <v>13359</v>
      </c>
      <c r="H2166" s="12">
        <v>6526</v>
      </c>
      <c r="I2166" s="12">
        <v>6833</v>
      </c>
      <c r="J2166" s="10" t="s">
        <v>2035</v>
      </c>
      <c r="K2166" s="10" t="s">
        <v>9261</v>
      </c>
      <c r="L2166" s="10" t="s">
        <v>9262</v>
      </c>
      <c r="M2166" s="10" t="s">
        <v>9263</v>
      </c>
      <c r="N2166" s="10">
        <v>261</v>
      </c>
      <c r="O2166" s="15" t="s">
        <v>2339</v>
      </c>
    </row>
    <row r="2167" spans="1:15" x14ac:dyDescent="0.2">
      <c r="A2167" s="10" t="s">
        <v>1980</v>
      </c>
      <c r="B2167" s="10">
        <v>30064</v>
      </c>
      <c r="C2167" s="11" t="s">
        <v>2036</v>
      </c>
      <c r="D2167" s="12">
        <v>6</v>
      </c>
      <c r="E2167" s="12">
        <v>23</v>
      </c>
      <c r="F2167" s="13">
        <f t="shared" si="41"/>
        <v>3.2024059815374334E-4</v>
      </c>
      <c r="G2167" s="14">
        <v>4008</v>
      </c>
      <c r="H2167" s="12">
        <v>1894</v>
      </c>
      <c r="I2167" s="12">
        <v>2114</v>
      </c>
      <c r="J2167" s="10" t="s">
        <v>2036</v>
      </c>
      <c r="K2167" s="10" t="s">
        <v>9264</v>
      </c>
      <c r="L2167" s="10" t="s">
        <v>9265</v>
      </c>
      <c r="M2167" s="10" t="s">
        <v>9266</v>
      </c>
      <c r="N2167" s="10">
        <v>418</v>
      </c>
      <c r="O2167" s="15" t="s">
        <v>2339</v>
      </c>
    </row>
    <row r="2168" spans="1:15" x14ac:dyDescent="0.2">
      <c r="A2168" s="10" t="s">
        <v>1980</v>
      </c>
      <c r="B2168" s="10">
        <v>30065</v>
      </c>
      <c r="C2168" s="11" t="s">
        <v>203</v>
      </c>
      <c r="D2168" s="12">
        <v>124</v>
      </c>
      <c r="E2168" s="12">
        <v>416</v>
      </c>
      <c r="F2168" s="13">
        <f t="shared" si="41"/>
        <v>5.7921777753024879E-3</v>
      </c>
      <c r="G2168" s="14">
        <v>85489</v>
      </c>
      <c r="H2168" s="12">
        <v>41162</v>
      </c>
      <c r="I2168" s="12">
        <v>44327</v>
      </c>
      <c r="J2168" s="10" t="s">
        <v>9267</v>
      </c>
      <c r="K2168" s="10" t="s">
        <v>9268</v>
      </c>
      <c r="L2168" s="10" t="s">
        <v>6268</v>
      </c>
      <c r="M2168" s="10" t="s">
        <v>9269</v>
      </c>
      <c r="N2168" s="10">
        <v>942</v>
      </c>
      <c r="O2168" s="15" t="s">
        <v>2339</v>
      </c>
    </row>
    <row r="2169" spans="1:15" x14ac:dyDescent="0.2">
      <c r="A2169" s="10" t="s">
        <v>1980</v>
      </c>
      <c r="B2169" s="10">
        <v>30066</v>
      </c>
      <c r="C2169" s="11" t="s">
        <v>2037</v>
      </c>
      <c r="D2169" s="12">
        <v>77</v>
      </c>
      <c r="E2169" s="12">
        <v>241</v>
      </c>
      <c r="F2169" s="13">
        <f t="shared" ref="F2169:F2232" si="42">E2169/71821</f>
        <v>3.3555645284805281E-3</v>
      </c>
      <c r="G2169" s="14">
        <v>26830</v>
      </c>
      <c r="H2169" s="12">
        <v>13021</v>
      </c>
      <c r="I2169" s="12">
        <v>13809</v>
      </c>
      <c r="J2169" s="10" t="s">
        <v>2037</v>
      </c>
      <c r="K2169" s="10" t="s">
        <v>9270</v>
      </c>
      <c r="L2169" s="10" t="s">
        <v>9271</v>
      </c>
      <c r="M2169" s="10" t="s">
        <v>9272</v>
      </c>
      <c r="N2169" s="10">
        <v>114</v>
      </c>
      <c r="O2169" s="15" t="s">
        <v>2339</v>
      </c>
    </row>
    <row r="2170" spans="1:15" x14ac:dyDescent="0.2">
      <c r="A2170" s="10" t="s">
        <v>1980</v>
      </c>
      <c r="B2170" s="10">
        <v>30067</v>
      </c>
      <c r="C2170" s="11" t="s">
        <v>2038</v>
      </c>
      <c r="D2170" s="12">
        <v>9</v>
      </c>
      <c r="E2170" s="12">
        <v>43</v>
      </c>
      <c r="F2170" s="13">
        <f t="shared" si="42"/>
        <v>5.9871068350482448E-4</v>
      </c>
      <c r="G2170" s="14">
        <v>19179</v>
      </c>
      <c r="H2170" s="12">
        <v>9294</v>
      </c>
      <c r="I2170" s="12">
        <v>9885</v>
      </c>
      <c r="J2170" s="10" t="s">
        <v>2038</v>
      </c>
      <c r="K2170" s="10" t="s">
        <v>9273</v>
      </c>
      <c r="L2170" s="10" t="s">
        <v>9274</v>
      </c>
      <c r="M2170" s="10" t="s">
        <v>9275</v>
      </c>
      <c r="N2170" s="10">
        <v>722</v>
      </c>
      <c r="O2170" s="15" t="s">
        <v>2363</v>
      </c>
    </row>
    <row r="2171" spans="1:15" x14ac:dyDescent="0.2">
      <c r="A2171" s="10" t="s">
        <v>1980</v>
      </c>
      <c r="B2171" s="10">
        <v>30068</v>
      </c>
      <c r="C2171" s="11" t="s">
        <v>2039</v>
      </c>
      <c r="D2171" s="12">
        <v>61</v>
      </c>
      <c r="E2171" s="12">
        <v>62</v>
      </c>
      <c r="F2171" s="13">
        <f t="shared" si="42"/>
        <v>8.6325726458835164E-4</v>
      </c>
      <c r="G2171" s="14">
        <v>66372</v>
      </c>
      <c r="H2171" s="12">
        <v>31242</v>
      </c>
      <c r="I2171" s="12">
        <v>35130</v>
      </c>
      <c r="J2171" s="10" t="s">
        <v>9276</v>
      </c>
      <c r="K2171" s="10" t="s">
        <v>9277</v>
      </c>
      <c r="L2171" s="10" t="s">
        <v>9278</v>
      </c>
      <c r="M2171" s="12" t="s">
        <v>9279</v>
      </c>
      <c r="N2171" s="12">
        <v>1038</v>
      </c>
      <c r="O2171" s="15" t="s">
        <v>2349</v>
      </c>
    </row>
    <row r="2172" spans="1:15" x14ac:dyDescent="0.2">
      <c r="A2172" s="10" t="s">
        <v>1980</v>
      </c>
      <c r="B2172" s="10">
        <v>30069</v>
      </c>
      <c r="C2172" s="11" t="s">
        <v>2040</v>
      </c>
      <c r="D2172" s="12">
        <v>65</v>
      </c>
      <c r="E2172" s="12">
        <v>179</v>
      </c>
      <c r="F2172" s="13">
        <f t="shared" si="42"/>
        <v>2.4923072638921764E-3</v>
      </c>
      <c r="G2172" s="14">
        <v>24085</v>
      </c>
      <c r="H2172" s="12">
        <v>11188</v>
      </c>
      <c r="I2172" s="12">
        <v>12897</v>
      </c>
      <c r="J2172" s="10" t="s">
        <v>2040</v>
      </c>
      <c r="K2172" s="10" t="s">
        <v>9280</v>
      </c>
      <c r="L2172" s="10" t="s">
        <v>9281</v>
      </c>
      <c r="M2172" s="10" t="s">
        <v>9282</v>
      </c>
      <c r="N2172" s="10">
        <v>39</v>
      </c>
      <c r="O2172" s="15" t="s">
        <v>2363</v>
      </c>
    </row>
    <row r="2173" spans="1:15" x14ac:dyDescent="0.2">
      <c r="A2173" s="10" t="s">
        <v>1980</v>
      </c>
      <c r="B2173" s="10">
        <v>30070</v>
      </c>
      <c r="C2173" s="11" t="s">
        <v>2041</v>
      </c>
      <c r="D2173" s="12">
        <v>168</v>
      </c>
      <c r="E2173" s="12">
        <v>1065</v>
      </c>
      <c r="F2173" s="13">
        <f t="shared" si="42"/>
        <v>1.4828532044945072E-2</v>
      </c>
      <c r="G2173" s="14">
        <v>18275</v>
      </c>
      <c r="H2173" s="12">
        <v>9148</v>
      </c>
      <c r="I2173" s="12">
        <v>9127</v>
      </c>
      <c r="J2173" s="10" t="s">
        <v>2041</v>
      </c>
      <c r="K2173" s="10" t="s">
        <v>9283</v>
      </c>
      <c r="L2173" s="10" t="s">
        <v>9284</v>
      </c>
      <c r="M2173" s="10" t="s">
        <v>9285</v>
      </c>
      <c r="N2173" s="10">
        <v>21</v>
      </c>
      <c r="O2173" s="15" t="s">
        <v>2339</v>
      </c>
    </row>
    <row r="2174" spans="1:15" x14ac:dyDescent="0.2">
      <c r="A2174" s="10" t="s">
        <v>1980</v>
      </c>
      <c r="B2174" s="10">
        <v>30071</v>
      </c>
      <c r="C2174" s="11" t="s">
        <v>2042</v>
      </c>
      <c r="D2174" s="12">
        <v>71</v>
      </c>
      <c r="E2174" s="12">
        <v>202</v>
      </c>
      <c r="F2174" s="13">
        <f t="shared" si="42"/>
        <v>2.8125478620459198E-3</v>
      </c>
      <c r="G2174" s="14">
        <v>59920</v>
      </c>
      <c r="H2174" s="12">
        <v>28610</v>
      </c>
      <c r="I2174" s="12">
        <v>31310</v>
      </c>
      <c r="J2174" s="10" t="s">
        <v>9286</v>
      </c>
      <c r="K2174" s="10" t="s">
        <v>9287</v>
      </c>
      <c r="L2174" s="10" t="s">
        <v>9288</v>
      </c>
      <c r="M2174" s="12" t="s">
        <v>9289</v>
      </c>
      <c r="N2174" s="12">
        <v>1291</v>
      </c>
      <c r="O2174" s="15" t="s">
        <v>2354</v>
      </c>
    </row>
    <row r="2175" spans="1:15" x14ac:dyDescent="0.2">
      <c r="A2175" s="10" t="s">
        <v>1980</v>
      </c>
      <c r="B2175" s="10">
        <v>30072</v>
      </c>
      <c r="C2175" s="11" t="s">
        <v>2043</v>
      </c>
      <c r="D2175" s="12">
        <v>100</v>
      </c>
      <c r="E2175" s="12">
        <v>522</v>
      </c>
      <c r="F2175" s="13">
        <f t="shared" si="42"/>
        <v>7.2680692276632184E-3</v>
      </c>
      <c r="G2175" s="14">
        <v>21796</v>
      </c>
      <c r="H2175" s="12">
        <v>10467</v>
      </c>
      <c r="I2175" s="12">
        <v>11329</v>
      </c>
      <c r="J2175" s="10" t="s">
        <v>2043</v>
      </c>
      <c r="K2175" s="10" t="s">
        <v>9290</v>
      </c>
      <c r="L2175" s="10" t="s">
        <v>9291</v>
      </c>
      <c r="M2175" s="12" t="s">
        <v>9292</v>
      </c>
      <c r="N2175" s="12">
        <v>2178</v>
      </c>
      <c r="O2175" s="15" t="s">
        <v>2339</v>
      </c>
    </row>
    <row r="2176" spans="1:15" x14ac:dyDescent="0.2">
      <c r="A2176" s="10" t="s">
        <v>1980</v>
      </c>
      <c r="B2176" s="10">
        <v>30073</v>
      </c>
      <c r="C2176" s="11" t="s">
        <v>2044</v>
      </c>
      <c r="D2176" s="12">
        <v>99</v>
      </c>
      <c r="E2176" s="12">
        <v>710</v>
      </c>
      <c r="F2176" s="13">
        <f t="shared" si="42"/>
        <v>9.8856880299633808E-3</v>
      </c>
      <c r="G2176" s="14">
        <v>41670</v>
      </c>
      <c r="H2176" s="12">
        <v>20201</v>
      </c>
      <c r="I2176" s="12">
        <v>21469</v>
      </c>
      <c r="J2176" s="10" t="s">
        <v>9293</v>
      </c>
      <c r="K2176" s="10" t="s">
        <v>9294</v>
      </c>
      <c r="L2176" s="10" t="s">
        <v>9295</v>
      </c>
      <c r="M2176" s="10" t="s">
        <v>9296</v>
      </c>
      <c r="N2176" s="10">
        <v>40</v>
      </c>
      <c r="O2176" s="15" t="s">
        <v>2339</v>
      </c>
    </row>
    <row r="2177" spans="1:15" x14ac:dyDescent="0.2">
      <c r="A2177" s="10" t="s">
        <v>1980</v>
      </c>
      <c r="B2177" s="10">
        <v>30074</v>
      </c>
      <c r="C2177" s="11" t="s">
        <v>2045</v>
      </c>
      <c r="D2177" s="12">
        <v>5</v>
      </c>
      <c r="E2177" s="12">
        <v>19</v>
      </c>
      <c r="F2177" s="13">
        <f t="shared" si="42"/>
        <v>2.6454658108352711E-4</v>
      </c>
      <c r="G2177" s="14">
        <v>7293</v>
      </c>
      <c r="H2177" s="12">
        <v>3457</v>
      </c>
      <c r="I2177" s="12">
        <v>3836</v>
      </c>
      <c r="J2177" s="10" t="s">
        <v>9297</v>
      </c>
      <c r="K2177" s="10" t="s">
        <v>9298</v>
      </c>
      <c r="L2177" s="10" t="s">
        <v>9299</v>
      </c>
      <c r="M2177" s="12" t="s">
        <v>9300</v>
      </c>
      <c r="N2177" s="12">
        <v>1277</v>
      </c>
      <c r="O2177" s="15" t="s">
        <v>2363</v>
      </c>
    </row>
    <row r="2178" spans="1:15" x14ac:dyDescent="0.2">
      <c r="A2178" s="10" t="s">
        <v>1980</v>
      </c>
      <c r="B2178" s="10">
        <v>30075</v>
      </c>
      <c r="C2178" s="11" t="s">
        <v>2046</v>
      </c>
      <c r="D2178" s="12">
        <v>53</v>
      </c>
      <c r="E2178" s="12">
        <v>397</v>
      </c>
      <c r="F2178" s="13">
        <f t="shared" si="42"/>
        <v>5.5276311942189611E-3</v>
      </c>
      <c r="G2178" s="14">
        <v>16525</v>
      </c>
      <c r="H2178" s="12">
        <v>7959</v>
      </c>
      <c r="I2178" s="12">
        <v>8566</v>
      </c>
      <c r="J2178" s="10" t="s">
        <v>9301</v>
      </c>
      <c r="K2178" s="10" t="s">
        <v>9302</v>
      </c>
      <c r="L2178" s="10" t="s">
        <v>9303</v>
      </c>
      <c r="M2178" s="10" t="s">
        <v>9304</v>
      </c>
      <c r="N2178" s="10">
        <v>1</v>
      </c>
      <c r="O2178" s="15" t="s">
        <v>2339</v>
      </c>
    </row>
    <row r="2179" spans="1:15" x14ac:dyDescent="0.2">
      <c r="A2179" s="10" t="s">
        <v>1980</v>
      </c>
      <c r="B2179" s="10">
        <v>30076</v>
      </c>
      <c r="C2179" s="11" t="s">
        <v>2047</v>
      </c>
      <c r="D2179" s="12">
        <v>28</v>
      </c>
      <c r="E2179" s="12">
        <v>155</v>
      </c>
      <c r="F2179" s="13">
        <f t="shared" si="42"/>
        <v>2.1581431614708792E-3</v>
      </c>
      <c r="G2179" s="14">
        <v>13377</v>
      </c>
      <c r="H2179" s="12">
        <v>6350</v>
      </c>
      <c r="I2179" s="12">
        <v>7027</v>
      </c>
      <c r="J2179" s="10" t="s">
        <v>2047</v>
      </c>
      <c r="K2179" s="10" t="s">
        <v>9305</v>
      </c>
      <c r="L2179" s="10" t="s">
        <v>9306</v>
      </c>
      <c r="M2179" s="12" t="s">
        <v>9307</v>
      </c>
      <c r="N2179" s="12">
        <v>1147</v>
      </c>
      <c r="O2179" s="15" t="s">
        <v>2339</v>
      </c>
    </row>
    <row r="2180" spans="1:15" x14ac:dyDescent="0.2">
      <c r="A2180" s="10" t="s">
        <v>1980</v>
      </c>
      <c r="B2180" s="10">
        <v>30077</v>
      </c>
      <c r="C2180" s="11" t="s">
        <v>2048</v>
      </c>
      <c r="D2180" s="12">
        <v>337</v>
      </c>
      <c r="E2180" s="12">
        <v>927</v>
      </c>
      <c r="F2180" s="13">
        <f t="shared" si="42"/>
        <v>1.2907088456022613E-2</v>
      </c>
      <c r="G2180" s="14">
        <v>42807</v>
      </c>
      <c r="H2180" s="12">
        <v>20715</v>
      </c>
      <c r="I2180" s="12">
        <v>22092</v>
      </c>
      <c r="J2180" s="10" t="s">
        <v>2048</v>
      </c>
      <c r="K2180" s="10" t="s">
        <v>9308</v>
      </c>
      <c r="L2180" s="10" t="s">
        <v>9309</v>
      </c>
      <c r="M2180" s="10" t="s">
        <v>9310</v>
      </c>
      <c r="N2180" s="10">
        <v>61</v>
      </c>
      <c r="O2180" s="15" t="s">
        <v>2354</v>
      </c>
    </row>
    <row r="2181" spans="1:15" x14ac:dyDescent="0.2">
      <c r="A2181" s="10" t="s">
        <v>1980</v>
      </c>
      <c r="B2181" s="10">
        <v>30078</v>
      </c>
      <c r="C2181" s="11" t="s">
        <v>2049</v>
      </c>
      <c r="D2181" s="12">
        <v>52</v>
      </c>
      <c r="E2181" s="12">
        <v>177</v>
      </c>
      <c r="F2181" s="13">
        <f t="shared" si="42"/>
        <v>2.4644602553570683E-3</v>
      </c>
      <c r="G2181" s="14">
        <v>12379</v>
      </c>
      <c r="H2181" s="12">
        <v>6080</v>
      </c>
      <c r="I2181" s="12">
        <v>6299</v>
      </c>
      <c r="J2181" s="10" t="s">
        <v>2049</v>
      </c>
      <c r="K2181" s="10" t="s">
        <v>9311</v>
      </c>
      <c r="L2181" s="10" t="s">
        <v>9312</v>
      </c>
      <c r="M2181" s="10" t="s">
        <v>9313</v>
      </c>
      <c r="N2181" s="10">
        <v>200</v>
      </c>
      <c r="O2181" s="15" t="s">
        <v>2339</v>
      </c>
    </row>
    <row r="2182" spans="1:15" x14ac:dyDescent="0.2">
      <c r="A2182" s="10" t="s">
        <v>1980</v>
      </c>
      <c r="B2182" s="10">
        <v>30079</v>
      </c>
      <c r="C2182" s="11" t="s">
        <v>2050</v>
      </c>
      <c r="D2182" s="12">
        <v>51</v>
      </c>
      <c r="E2182" s="12">
        <v>150</v>
      </c>
      <c r="F2182" s="13">
        <f t="shared" si="42"/>
        <v>2.0885256401331088E-3</v>
      </c>
      <c r="G2182" s="14">
        <v>11387</v>
      </c>
      <c r="H2182" s="12">
        <v>5617</v>
      </c>
      <c r="I2182" s="12">
        <v>5770</v>
      </c>
      <c r="J2182" s="10" t="s">
        <v>9314</v>
      </c>
      <c r="K2182" s="10" t="s">
        <v>9315</v>
      </c>
      <c r="L2182" s="10" t="s">
        <v>9316</v>
      </c>
      <c r="M2182" s="12" t="s">
        <v>9317</v>
      </c>
      <c r="N2182" s="12">
        <v>1763</v>
      </c>
      <c r="O2182" s="15" t="s">
        <v>2339</v>
      </c>
    </row>
    <row r="2183" spans="1:15" x14ac:dyDescent="0.2">
      <c r="A2183" s="10" t="s">
        <v>1980</v>
      </c>
      <c r="B2183" s="10">
        <v>30080</v>
      </c>
      <c r="C2183" s="11" t="s">
        <v>2051</v>
      </c>
      <c r="D2183" s="12">
        <v>31</v>
      </c>
      <c r="E2183" s="12">
        <v>130</v>
      </c>
      <c r="F2183" s="13">
        <f t="shared" si="42"/>
        <v>1.8100555547820275E-3</v>
      </c>
      <c r="G2183" s="14">
        <v>23132</v>
      </c>
      <c r="H2183" s="12">
        <v>11460</v>
      </c>
      <c r="I2183" s="12">
        <v>11672</v>
      </c>
      <c r="J2183" s="10" t="s">
        <v>9318</v>
      </c>
      <c r="K2183" s="10" t="s">
        <v>9319</v>
      </c>
      <c r="L2183" s="10" t="s">
        <v>9320</v>
      </c>
      <c r="M2183" s="12" t="s">
        <v>9321</v>
      </c>
      <c r="N2183" s="12">
        <v>1344</v>
      </c>
      <c r="O2183" s="15" t="s">
        <v>2339</v>
      </c>
    </row>
    <row r="2184" spans="1:15" x14ac:dyDescent="0.2">
      <c r="A2184" s="10" t="s">
        <v>1980</v>
      </c>
      <c r="B2184" s="10">
        <v>30081</v>
      </c>
      <c r="C2184" s="11" t="s">
        <v>2052</v>
      </c>
      <c r="D2184" s="12">
        <v>19</v>
      </c>
      <c r="E2184" s="12">
        <v>52</v>
      </c>
      <c r="F2184" s="13">
        <f t="shared" si="42"/>
        <v>7.2402222191281099E-4</v>
      </c>
      <c r="G2184" s="14">
        <v>27295</v>
      </c>
      <c r="H2184" s="12">
        <v>12909</v>
      </c>
      <c r="I2184" s="12">
        <v>14386</v>
      </c>
      <c r="J2184" s="10" t="s">
        <v>2052</v>
      </c>
      <c r="K2184" s="10" t="s">
        <v>7480</v>
      </c>
      <c r="L2184" s="10" t="s">
        <v>9322</v>
      </c>
      <c r="M2184" s="12" t="s">
        <v>9323</v>
      </c>
      <c r="N2184" s="12">
        <v>1431</v>
      </c>
      <c r="O2184" s="15" t="s">
        <v>2363</v>
      </c>
    </row>
    <row r="2185" spans="1:15" x14ac:dyDescent="0.2">
      <c r="A2185" s="10" t="s">
        <v>1980</v>
      </c>
      <c r="B2185" s="10">
        <v>30082</v>
      </c>
      <c r="C2185" s="11" t="s">
        <v>2053</v>
      </c>
      <c r="D2185" s="12">
        <v>57</v>
      </c>
      <c r="E2185" s="12">
        <v>157</v>
      </c>
      <c r="F2185" s="13">
        <f t="shared" si="42"/>
        <v>2.1859901700059872E-3</v>
      </c>
      <c r="G2185" s="14">
        <v>15831</v>
      </c>
      <c r="H2185" s="12">
        <v>7768</v>
      </c>
      <c r="I2185" s="12">
        <v>8063</v>
      </c>
      <c r="J2185" s="10" t="s">
        <v>9324</v>
      </c>
      <c r="K2185" s="10" t="s">
        <v>9325</v>
      </c>
      <c r="L2185" s="10" t="s">
        <v>9326</v>
      </c>
      <c r="M2185" s="10" t="s">
        <v>9327</v>
      </c>
      <c r="N2185" s="10">
        <v>20</v>
      </c>
      <c r="O2185" s="15" t="s">
        <v>2363</v>
      </c>
    </row>
    <row r="2186" spans="1:15" x14ac:dyDescent="0.2">
      <c r="A2186" s="10" t="s">
        <v>1980</v>
      </c>
      <c r="B2186" s="10">
        <v>30083</v>
      </c>
      <c r="C2186" s="11" t="s">
        <v>2054</v>
      </c>
      <c r="D2186" s="12">
        <v>159</v>
      </c>
      <c r="E2186" s="12">
        <v>672</v>
      </c>
      <c r="F2186" s="13">
        <f t="shared" si="42"/>
        <v>9.3565948677963272E-3</v>
      </c>
      <c r="G2186" s="14">
        <v>50836</v>
      </c>
      <c r="H2186" s="12">
        <v>24723</v>
      </c>
      <c r="I2186" s="12">
        <v>26113</v>
      </c>
      <c r="J2186" s="10" t="s">
        <v>9328</v>
      </c>
      <c r="K2186" s="10" t="s">
        <v>9329</v>
      </c>
      <c r="L2186" s="10" t="s">
        <v>9330</v>
      </c>
      <c r="M2186" s="10" t="s">
        <v>9331</v>
      </c>
      <c r="N2186" s="10">
        <v>276</v>
      </c>
      <c r="O2186" s="15" t="s">
        <v>2339</v>
      </c>
    </row>
    <row r="2187" spans="1:15" x14ac:dyDescent="0.2">
      <c r="A2187" s="10" t="s">
        <v>1980</v>
      </c>
      <c r="B2187" s="10">
        <v>30084</v>
      </c>
      <c r="C2187" s="11" t="s">
        <v>2055</v>
      </c>
      <c r="D2187" s="12">
        <v>83</v>
      </c>
      <c r="E2187" s="12">
        <v>347</v>
      </c>
      <c r="F2187" s="13">
        <f t="shared" si="42"/>
        <v>4.8314559808412582E-3</v>
      </c>
      <c r="G2187" s="14">
        <v>5574</v>
      </c>
      <c r="H2187" s="12">
        <v>2712</v>
      </c>
      <c r="I2187" s="12">
        <v>2862</v>
      </c>
      <c r="J2187" s="10" t="s">
        <v>2055</v>
      </c>
      <c r="K2187" s="10" t="s">
        <v>9332</v>
      </c>
      <c r="L2187" s="10" t="s">
        <v>9333</v>
      </c>
      <c r="M2187" s="10" t="s">
        <v>9334</v>
      </c>
      <c r="N2187" s="10">
        <v>8</v>
      </c>
      <c r="O2187" s="15" t="s">
        <v>2339</v>
      </c>
    </row>
    <row r="2188" spans="1:15" x14ac:dyDescent="0.2">
      <c r="A2188" s="10" t="s">
        <v>1980</v>
      </c>
      <c r="B2188" s="10">
        <v>30085</v>
      </c>
      <c r="C2188" s="11" t="s">
        <v>2056</v>
      </c>
      <c r="D2188" s="12">
        <v>62</v>
      </c>
      <c r="E2188" s="12">
        <v>137</v>
      </c>
      <c r="F2188" s="13">
        <f t="shared" si="42"/>
        <v>1.9075200846549059E-3</v>
      </c>
      <c r="G2188" s="14">
        <v>74004</v>
      </c>
      <c r="H2188" s="12">
        <v>35363</v>
      </c>
      <c r="I2188" s="12">
        <v>38641</v>
      </c>
      <c r="J2188" s="10" t="s">
        <v>2056</v>
      </c>
      <c r="K2188" s="10" t="s">
        <v>9335</v>
      </c>
      <c r="L2188" s="10" t="s">
        <v>9336</v>
      </c>
      <c r="M2188" s="12" t="s">
        <v>9337</v>
      </c>
      <c r="N2188" s="12">
        <v>1142</v>
      </c>
      <c r="O2188" s="15" t="s">
        <v>2349</v>
      </c>
    </row>
    <row r="2189" spans="1:15" x14ac:dyDescent="0.2">
      <c r="A2189" s="10" t="s">
        <v>1980</v>
      </c>
      <c r="B2189" s="10">
        <v>30086</v>
      </c>
      <c r="C2189" s="11" t="s">
        <v>2057</v>
      </c>
      <c r="D2189" s="12">
        <v>40</v>
      </c>
      <c r="E2189" s="12">
        <v>208</v>
      </c>
      <c r="F2189" s="13">
        <f t="shared" si="42"/>
        <v>2.896088887651244E-3</v>
      </c>
      <c r="G2189" s="14">
        <v>46794</v>
      </c>
      <c r="H2189" s="12">
        <v>22644</v>
      </c>
      <c r="I2189" s="12">
        <v>24150</v>
      </c>
      <c r="J2189" s="10" t="s">
        <v>2057</v>
      </c>
      <c r="K2189" s="10" t="s">
        <v>9338</v>
      </c>
      <c r="L2189" s="10" t="s">
        <v>9339</v>
      </c>
      <c r="M2189" s="12" t="s">
        <v>9340</v>
      </c>
      <c r="N2189" s="12">
        <v>1861</v>
      </c>
      <c r="O2189" s="15" t="s">
        <v>2339</v>
      </c>
    </row>
    <row r="2190" spans="1:15" x14ac:dyDescent="0.2">
      <c r="A2190" s="10" t="s">
        <v>1980</v>
      </c>
      <c r="B2190" s="10">
        <v>30087</v>
      </c>
      <c r="C2190" s="11" t="s">
        <v>2058</v>
      </c>
      <c r="D2190" s="12">
        <v>55</v>
      </c>
      <c r="E2190" s="12">
        <v>124</v>
      </c>
      <c r="F2190" s="13">
        <f t="shared" si="42"/>
        <v>1.7265145291767033E-3</v>
      </c>
      <c r="G2190" s="14">
        <v>488531</v>
      </c>
      <c r="H2190" s="12">
        <v>226821</v>
      </c>
      <c r="I2190" s="12">
        <v>261710</v>
      </c>
      <c r="J2190" s="10" t="s">
        <v>9341</v>
      </c>
      <c r="K2190" s="10" t="s">
        <v>9342</v>
      </c>
      <c r="L2190" s="10" t="s">
        <v>9343</v>
      </c>
      <c r="M2190" s="12" t="s">
        <v>9344</v>
      </c>
      <c r="N2190" s="12">
        <v>1417</v>
      </c>
      <c r="O2190" s="15" t="s">
        <v>2335</v>
      </c>
    </row>
    <row r="2191" spans="1:15" x14ac:dyDescent="0.2">
      <c r="A2191" s="10" t="s">
        <v>1980</v>
      </c>
      <c r="B2191" s="10">
        <v>30088</v>
      </c>
      <c r="C2191" s="11" t="s">
        <v>2059</v>
      </c>
      <c r="D2191" s="12">
        <v>6</v>
      </c>
      <c r="E2191" s="12">
        <v>73</v>
      </c>
      <c r="F2191" s="13">
        <f t="shared" si="42"/>
        <v>1.0164158115314463E-3</v>
      </c>
      <c r="G2191" s="14">
        <v>5054</v>
      </c>
      <c r="H2191" s="12">
        <v>2537</v>
      </c>
      <c r="I2191" s="12">
        <v>2517</v>
      </c>
      <c r="J2191" s="10" t="s">
        <v>2059</v>
      </c>
      <c r="K2191" s="10" t="s">
        <v>9345</v>
      </c>
      <c r="L2191" s="10" t="s">
        <v>6250</v>
      </c>
      <c r="M2191" s="10" t="s">
        <v>9346</v>
      </c>
      <c r="N2191" s="10">
        <v>368</v>
      </c>
      <c r="O2191" s="15" t="s">
        <v>2363</v>
      </c>
    </row>
    <row r="2192" spans="1:15" x14ac:dyDescent="0.2">
      <c r="A2192" s="10" t="s">
        <v>1980</v>
      </c>
      <c r="B2192" s="10">
        <v>30089</v>
      </c>
      <c r="C2192" s="11" t="s">
        <v>2060</v>
      </c>
      <c r="D2192" s="12">
        <v>146</v>
      </c>
      <c r="E2192" s="12">
        <v>317</v>
      </c>
      <c r="F2192" s="13">
        <f t="shared" si="42"/>
        <v>4.4137508528146368E-3</v>
      </c>
      <c r="G2192" s="14">
        <v>38669</v>
      </c>
      <c r="H2192" s="12">
        <v>18192</v>
      </c>
      <c r="I2192" s="12">
        <v>20477</v>
      </c>
      <c r="J2192" s="10" t="s">
        <v>9347</v>
      </c>
      <c r="K2192" s="10" t="s">
        <v>9348</v>
      </c>
      <c r="L2192" s="10" t="s">
        <v>9349</v>
      </c>
      <c r="M2192" s="10" t="s">
        <v>9350</v>
      </c>
      <c r="N2192" s="10">
        <v>61</v>
      </c>
      <c r="O2192" s="15" t="s">
        <v>2354</v>
      </c>
    </row>
    <row r="2193" spans="1:15" x14ac:dyDescent="0.2">
      <c r="A2193" s="10" t="s">
        <v>1980</v>
      </c>
      <c r="B2193" s="10">
        <v>30090</v>
      </c>
      <c r="C2193" s="11" t="s">
        <v>2061</v>
      </c>
      <c r="D2193" s="12">
        <v>39</v>
      </c>
      <c r="E2193" s="12">
        <v>132</v>
      </c>
      <c r="F2193" s="13">
        <f t="shared" si="42"/>
        <v>1.8379025633171358E-3</v>
      </c>
      <c r="G2193" s="14">
        <v>11132</v>
      </c>
      <c r="H2193" s="12">
        <v>5420</v>
      </c>
      <c r="I2193" s="12">
        <v>5712</v>
      </c>
      <c r="J2193" s="10" t="s">
        <v>2061</v>
      </c>
      <c r="K2193" s="10" t="s">
        <v>9351</v>
      </c>
      <c r="L2193" s="10" t="s">
        <v>9352</v>
      </c>
      <c r="M2193" s="10" t="s">
        <v>9353</v>
      </c>
      <c r="N2193" s="10">
        <v>10</v>
      </c>
      <c r="O2193" s="15" t="s">
        <v>2339</v>
      </c>
    </row>
    <row r="2194" spans="1:15" x14ac:dyDescent="0.2">
      <c r="A2194" s="10" t="s">
        <v>1980</v>
      </c>
      <c r="B2194" s="10">
        <v>30091</v>
      </c>
      <c r="C2194" s="11" t="s">
        <v>2062</v>
      </c>
      <c r="D2194" s="12">
        <v>290</v>
      </c>
      <c r="E2194" s="12">
        <v>1413</v>
      </c>
      <c r="F2194" s="13">
        <f t="shared" si="42"/>
        <v>1.9673911530053885E-2</v>
      </c>
      <c r="G2194" s="14">
        <v>28524</v>
      </c>
      <c r="H2194" s="12">
        <v>14079</v>
      </c>
      <c r="I2194" s="12">
        <v>14445</v>
      </c>
      <c r="J2194" s="10" t="s">
        <v>2062</v>
      </c>
      <c r="K2194" s="10" t="s">
        <v>9354</v>
      </c>
      <c r="L2194" s="10" t="s">
        <v>9355</v>
      </c>
      <c r="M2194" s="10" t="s">
        <v>9356</v>
      </c>
      <c r="N2194" s="10">
        <v>38</v>
      </c>
      <c r="O2194" s="15" t="s">
        <v>2339</v>
      </c>
    </row>
    <row r="2195" spans="1:15" x14ac:dyDescent="0.2">
      <c r="A2195" s="10" t="s">
        <v>1980</v>
      </c>
      <c r="B2195" s="10">
        <v>30092</v>
      </c>
      <c r="C2195" s="11" t="s">
        <v>2063</v>
      </c>
      <c r="D2195" s="12">
        <v>74</v>
      </c>
      <c r="E2195" s="12">
        <v>179</v>
      </c>
      <c r="F2195" s="13">
        <f t="shared" si="42"/>
        <v>2.4923072638921764E-3</v>
      </c>
      <c r="G2195" s="14">
        <v>39623</v>
      </c>
      <c r="H2195" s="12">
        <v>19253</v>
      </c>
      <c r="I2195" s="12">
        <v>20370</v>
      </c>
      <c r="J2195" s="10" t="s">
        <v>2063</v>
      </c>
      <c r="K2195" s="10" t="s">
        <v>9357</v>
      </c>
      <c r="L2195" s="10" t="s">
        <v>9358</v>
      </c>
      <c r="M2195" s="12" t="s">
        <v>9359</v>
      </c>
      <c r="N2195" s="12">
        <v>1301</v>
      </c>
      <c r="O2195" s="15" t="s">
        <v>2354</v>
      </c>
    </row>
    <row r="2196" spans="1:15" x14ac:dyDescent="0.2">
      <c r="A2196" s="10" t="s">
        <v>1980</v>
      </c>
      <c r="B2196" s="10">
        <v>30093</v>
      </c>
      <c r="C2196" s="11" t="s">
        <v>685</v>
      </c>
      <c r="D2196" s="12">
        <v>31</v>
      </c>
      <c r="E2196" s="12">
        <v>56</v>
      </c>
      <c r="F2196" s="13">
        <f t="shared" si="42"/>
        <v>7.7971623898302723E-4</v>
      </c>
      <c r="G2196" s="14">
        <v>16585</v>
      </c>
      <c r="H2196" s="12">
        <v>8015</v>
      </c>
      <c r="I2196" s="12">
        <v>8570</v>
      </c>
      <c r="J2196" s="10" t="s">
        <v>685</v>
      </c>
      <c r="K2196" s="10" t="s">
        <v>4620</v>
      </c>
      <c r="L2196" s="10" t="s">
        <v>9360</v>
      </c>
      <c r="M2196" s="12" t="s">
        <v>9361</v>
      </c>
      <c r="N2196" s="12">
        <v>1368</v>
      </c>
      <c r="O2196" s="15" t="s">
        <v>2339</v>
      </c>
    </row>
    <row r="2197" spans="1:15" x14ac:dyDescent="0.2">
      <c r="A2197" s="10" t="s">
        <v>1980</v>
      </c>
      <c r="B2197" s="10">
        <v>30094</v>
      </c>
      <c r="C2197" s="11" t="s">
        <v>2064</v>
      </c>
      <c r="D2197" s="12">
        <v>187</v>
      </c>
      <c r="E2197" s="12">
        <v>992</v>
      </c>
      <c r="F2197" s="13">
        <f t="shared" si="42"/>
        <v>1.3812116233413626E-2</v>
      </c>
      <c r="G2197" s="14">
        <v>38367</v>
      </c>
      <c r="H2197" s="12">
        <v>18690</v>
      </c>
      <c r="I2197" s="12">
        <v>19677</v>
      </c>
      <c r="J2197" s="10" t="s">
        <v>2064</v>
      </c>
      <c r="K2197" s="10" t="s">
        <v>9362</v>
      </c>
      <c r="L2197" s="10" t="s">
        <v>9363</v>
      </c>
      <c r="M2197" s="10" t="s">
        <v>9364</v>
      </c>
      <c r="N2197" s="10">
        <v>139</v>
      </c>
      <c r="O2197" s="15" t="s">
        <v>2339</v>
      </c>
    </row>
    <row r="2198" spans="1:15" x14ac:dyDescent="0.2">
      <c r="A2198" s="10" t="s">
        <v>1980</v>
      </c>
      <c r="B2198" s="10">
        <v>30095</v>
      </c>
      <c r="C2198" s="11" t="s">
        <v>2065</v>
      </c>
      <c r="D2198" s="12">
        <v>119</v>
      </c>
      <c r="E2198" s="12">
        <v>188</v>
      </c>
      <c r="F2198" s="13">
        <f t="shared" si="42"/>
        <v>2.6176188023001629E-3</v>
      </c>
      <c r="G2198" s="14">
        <v>15059</v>
      </c>
      <c r="H2198" s="12">
        <v>7478</v>
      </c>
      <c r="I2198" s="12">
        <v>7581</v>
      </c>
      <c r="J2198" s="10" t="s">
        <v>9365</v>
      </c>
      <c r="K2198" s="10" t="s">
        <v>9366</v>
      </c>
      <c r="L2198" s="10" t="s">
        <v>9367</v>
      </c>
      <c r="M2198" s="10" t="s">
        <v>9368</v>
      </c>
      <c r="N2198" s="10">
        <v>369</v>
      </c>
      <c r="O2198" s="15" t="s">
        <v>2339</v>
      </c>
    </row>
    <row r="2199" spans="1:15" x14ac:dyDescent="0.2">
      <c r="A2199" s="10" t="s">
        <v>1980</v>
      </c>
      <c r="B2199" s="10">
        <v>30096</v>
      </c>
      <c r="C2199" s="11" t="s">
        <v>2066</v>
      </c>
      <c r="D2199" s="12">
        <v>3</v>
      </c>
      <c r="E2199" s="12">
        <v>18</v>
      </c>
      <c r="F2199" s="13">
        <f t="shared" si="42"/>
        <v>2.5062307681597302E-4</v>
      </c>
      <c r="G2199" s="14">
        <v>1543</v>
      </c>
      <c r="H2199" s="12">
        <v>756</v>
      </c>
      <c r="I2199" s="12">
        <v>787</v>
      </c>
      <c r="J2199" s="10" t="s">
        <v>9369</v>
      </c>
      <c r="K2199" s="10" t="s">
        <v>9370</v>
      </c>
      <c r="L2199" s="10" t="s">
        <v>9371</v>
      </c>
      <c r="M2199" s="12" t="s">
        <v>9372</v>
      </c>
      <c r="N2199" s="12">
        <v>2011</v>
      </c>
      <c r="O2199" s="15" t="s">
        <v>2339</v>
      </c>
    </row>
    <row r="2200" spans="1:15" x14ac:dyDescent="0.2">
      <c r="A2200" s="10" t="s">
        <v>1980</v>
      </c>
      <c r="B2200" s="10">
        <v>30097</v>
      </c>
      <c r="C2200" s="11" t="s">
        <v>2067</v>
      </c>
      <c r="D2200" s="12">
        <v>30</v>
      </c>
      <c r="E2200" s="12">
        <v>84</v>
      </c>
      <c r="F2200" s="13">
        <f t="shared" si="42"/>
        <v>1.1695743584745409E-3</v>
      </c>
      <c r="G2200" s="14">
        <v>19123</v>
      </c>
      <c r="H2200" s="12">
        <v>8984</v>
      </c>
      <c r="I2200" s="12">
        <v>10139</v>
      </c>
      <c r="J2200" s="10" t="s">
        <v>9373</v>
      </c>
      <c r="K2200" s="10" t="s">
        <v>9374</v>
      </c>
      <c r="L2200" s="10" t="s">
        <v>9375</v>
      </c>
      <c r="M2200" s="10" t="s">
        <v>9376</v>
      </c>
      <c r="N2200" s="10">
        <v>10</v>
      </c>
      <c r="O2200" s="15" t="s">
        <v>2354</v>
      </c>
    </row>
    <row r="2201" spans="1:15" x14ac:dyDescent="0.2">
      <c r="A2201" s="10" t="s">
        <v>1980</v>
      </c>
      <c r="B2201" s="10">
        <v>30098</v>
      </c>
      <c r="C2201" s="11" t="s">
        <v>572</v>
      </c>
      <c r="D2201" s="12">
        <v>8</v>
      </c>
      <c r="E2201" s="12">
        <v>14</v>
      </c>
      <c r="F2201" s="13">
        <f t="shared" si="42"/>
        <v>1.9492905974575681E-4</v>
      </c>
      <c r="G2201" s="14">
        <v>3299</v>
      </c>
      <c r="H2201" s="12">
        <v>1591</v>
      </c>
      <c r="I2201" s="12">
        <v>1708</v>
      </c>
      <c r="J2201" s="10" t="s">
        <v>572</v>
      </c>
      <c r="K2201" s="10" t="s">
        <v>9377</v>
      </c>
      <c r="L2201" s="10" t="s">
        <v>9378</v>
      </c>
      <c r="M2201" s="12" t="s">
        <v>9379</v>
      </c>
      <c r="N2201" s="12">
        <v>1505</v>
      </c>
      <c r="O2201" s="15" t="s">
        <v>2339</v>
      </c>
    </row>
    <row r="2202" spans="1:15" x14ac:dyDescent="0.2">
      <c r="A2202" s="10" t="s">
        <v>1980</v>
      </c>
      <c r="B2202" s="10">
        <v>30099</v>
      </c>
      <c r="C2202" s="11" t="s">
        <v>2068</v>
      </c>
      <c r="D2202" s="12">
        <v>32</v>
      </c>
      <c r="E2202" s="12">
        <v>111</v>
      </c>
      <c r="F2202" s="13">
        <f t="shared" si="42"/>
        <v>1.5455089736985004E-3</v>
      </c>
      <c r="G2202" s="14">
        <v>18327</v>
      </c>
      <c r="H2202" s="12">
        <v>8778</v>
      </c>
      <c r="I2202" s="12">
        <v>9549</v>
      </c>
      <c r="J2202" s="10" t="s">
        <v>2068</v>
      </c>
      <c r="K2202" s="10" t="s">
        <v>9380</v>
      </c>
      <c r="L2202" s="10" t="s">
        <v>9381</v>
      </c>
      <c r="M2202" s="12" t="s">
        <v>9382</v>
      </c>
      <c r="N2202" s="12">
        <v>1716</v>
      </c>
      <c r="O2202" s="15" t="s">
        <v>2363</v>
      </c>
    </row>
    <row r="2203" spans="1:15" x14ac:dyDescent="0.2">
      <c r="A2203" s="10" t="s">
        <v>1980</v>
      </c>
      <c r="B2203" s="10">
        <v>30100</v>
      </c>
      <c r="C2203" s="11" t="s">
        <v>2069</v>
      </c>
      <c r="D2203" s="12">
        <v>88</v>
      </c>
      <c r="E2203" s="12">
        <v>247</v>
      </c>
      <c r="F2203" s="13">
        <f t="shared" si="42"/>
        <v>3.4391055540858523E-3</v>
      </c>
      <c r="G2203" s="14">
        <v>23918</v>
      </c>
      <c r="H2203" s="12">
        <v>11737</v>
      </c>
      <c r="I2203" s="12">
        <v>12181</v>
      </c>
      <c r="J2203" s="10" t="s">
        <v>2069</v>
      </c>
      <c r="K2203" s="10" t="s">
        <v>9383</v>
      </c>
      <c r="L2203" s="10" t="s">
        <v>9384</v>
      </c>
      <c r="M2203" s="10" t="s">
        <v>9385</v>
      </c>
      <c r="N2203" s="10">
        <v>43</v>
      </c>
      <c r="O2203" s="15" t="s">
        <v>2339</v>
      </c>
    </row>
    <row r="2204" spans="1:15" x14ac:dyDescent="0.2">
      <c r="A2204" s="10" t="s">
        <v>1980</v>
      </c>
      <c r="B2204" s="10">
        <v>30101</v>
      </c>
      <c r="C2204" s="11" t="s">
        <v>2070</v>
      </c>
      <c r="D2204" s="12">
        <v>50</v>
      </c>
      <c r="E2204" s="12">
        <v>69</v>
      </c>
      <c r="F2204" s="13">
        <f t="shared" si="42"/>
        <v>9.6072179446122998E-4</v>
      </c>
      <c r="G2204" s="14">
        <v>38670</v>
      </c>
      <c r="H2204" s="12">
        <v>18520</v>
      </c>
      <c r="I2204" s="12">
        <v>20150</v>
      </c>
      <c r="J2204" s="10" t="s">
        <v>2070</v>
      </c>
      <c r="K2204" s="10" t="s">
        <v>9386</v>
      </c>
      <c r="L2204" s="10" t="s">
        <v>9387</v>
      </c>
      <c r="M2204" s="12" t="s">
        <v>9388</v>
      </c>
      <c r="N2204" s="12">
        <v>1526</v>
      </c>
      <c r="O2204" s="15" t="s">
        <v>2363</v>
      </c>
    </row>
    <row r="2205" spans="1:15" x14ac:dyDescent="0.2">
      <c r="A2205" s="10" t="s">
        <v>1980</v>
      </c>
      <c r="B2205" s="10">
        <v>30102</v>
      </c>
      <c r="C2205" s="11" t="s">
        <v>2071</v>
      </c>
      <c r="D2205" s="12">
        <v>191</v>
      </c>
      <c r="E2205" s="12">
        <v>402</v>
      </c>
      <c r="F2205" s="13">
        <f t="shared" si="42"/>
        <v>5.597248715556731E-3</v>
      </c>
      <c r="G2205" s="14">
        <v>108842</v>
      </c>
      <c r="H2205" s="12">
        <v>52176</v>
      </c>
      <c r="I2205" s="12">
        <v>56666</v>
      </c>
      <c r="J2205" s="10" t="s">
        <v>9389</v>
      </c>
      <c r="K2205" s="10" t="s">
        <v>9390</v>
      </c>
      <c r="L2205" s="10" t="s">
        <v>9391</v>
      </c>
      <c r="M2205" s="10" t="s">
        <v>9392</v>
      </c>
      <c r="N2205" s="10">
        <v>77</v>
      </c>
      <c r="O2205" s="15" t="s">
        <v>2354</v>
      </c>
    </row>
    <row r="2206" spans="1:15" x14ac:dyDescent="0.2">
      <c r="A2206" s="10" t="s">
        <v>1980</v>
      </c>
      <c r="B2206" s="10">
        <v>30103</v>
      </c>
      <c r="C2206" s="11" t="s">
        <v>2072</v>
      </c>
      <c r="D2206" s="12">
        <v>17</v>
      </c>
      <c r="E2206" s="12">
        <v>44</v>
      </c>
      <c r="F2206" s="13">
        <f t="shared" si="42"/>
        <v>6.1263418777237851E-4</v>
      </c>
      <c r="G2206" s="14">
        <v>12799</v>
      </c>
      <c r="H2206" s="12">
        <v>6296</v>
      </c>
      <c r="I2206" s="12">
        <v>6503</v>
      </c>
      <c r="J2206" s="10" t="s">
        <v>2072</v>
      </c>
      <c r="K2206" s="10" t="s">
        <v>9393</v>
      </c>
      <c r="L2206" s="10" t="s">
        <v>9394</v>
      </c>
      <c r="M2206" s="10" t="s">
        <v>9395</v>
      </c>
      <c r="N2206" s="10">
        <v>835</v>
      </c>
      <c r="O2206" s="15" t="s">
        <v>2339</v>
      </c>
    </row>
    <row r="2207" spans="1:15" x14ac:dyDescent="0.2">
      <c r="A2207" s="10" t="s">
        <v>1980</v>
      </c>
      <c r="B2207" s="10">
        <v>30104</v>
      </c>
      <c r="C2207" s="11" t="s">
        <v>2073</v>
      </c>
      <c r="D2207" s="12">
        <v>76</v>
      </c>
      <c r="E2207" s="12">
        <v>296</v>
      </c>
      <c r="F2207" s="13">
        <f t="shared" si="42"/>
        <v>4.1213572631960014E-3</v>
      </c>
      <c r="G2207" s="14">
        <v>17134</v>
      </c>
      <c r="H2207" s="12">
        <v>8228</v>
      </c>
      <c r="I2207" s="12">
        <v>8906</v>
      </c>
      <c r="J2207" s="10" t="s">
        <v>2073</v>
      </c>
      <c r="K2207" s="10" t="s">
        <v>9396</v>
      </c>
      <c r="L2207" s="10" t="s">
        <v>9397</v>
      </c>
      <c r="M2207" s="10" t="s">
        <v>9398</v>
      </c>
      <c r="N2207" s="10">
        <v>419</v>
      </c>
      <c r="O2207" s="15" t="s">
        <v>2363</v>
      </c>
    </row>
    <row r="2208" spans="1:15" x14ac:dyDescent="0.2">
      <c r="A2208" s="10" t="s">
        <v>1980</v>
      </c>
      <c r="B2208" s="10">
        <v>30105</v>
      </c>
      <c r="C2208" s="11" t="s">
        <v>2074</v>
      </c>
      <c r="D2208" s="12">
        <v>165</v>
      </c>
      <c r="E2208" s="12">
        <v>397</v>
      </c>
      <c r="F2208" s="13">
        <f t="shared" si="42"/>
        <v>5.5276311942189611E-3</v>
      </c>
      <c r="G2208" s="14">
        <v>95202</v>
      </c>
      <c r="H2208" s="12">
        <v>45685</v>
      </c>
      <c r="I2208" s="12">
        <v>49517</v>
      </c>
      <c r="J2208" s="10" t="s">
        <v>9399</v>
      </c>
      <c r="K2208" s="10" t="s">
        <v>9400</v>
      </c>
      <c r="L2208" s="10" t="s">
        <v>9401</v>
      </c>
      <c r="M2208" s="10" t="s">
        <v>9402</v>
      </c>
      <c r="N2208" s="10">
        <v>10</v>
      </c>
      <c r="O2208" s="15" t="s">
        <v>2363</v>
      </c>
    </row>
    <row r="2209" spans="1:15" x14ac:dyDescent="0.2">
      <c r="A2209" s="10" t="s">
        <v>1980</v>
      </c>
      <c r="B2209" s="10">
        <v>30106</v>
      </c>
      <c r="C2209" s="11" t="s">
        <v>2075</v>
      </c>
      <c r="D2209" s="12">
        <v>14</v>
      </c>
      <c r="E2209" s="12">
        <v>29</v>
      </c>
      <c r="F2209" s="13">
        <f t="shared" si="42"/>
        <v>4.037816237590677E-4</v>
      </c>
      <c r="G2209" s="14">
        <v>4841</v>
      </c>
      <c r="H2209" s="12">
        <v>2406</v>
      </c>
      <c r="I2209" s="12">
        <v>2435</v>
      </c>
      <c r="J2209" s="10" t="s">
        <v>2075</v>
      </c>
      <c r="K2209" s="10" t="s">
        <v>9403</v>
      </c>
      <c r="L2209" s="10" t="s">
        <v>9404</v>
      </c>
      <c r="M2209" s="12" t="s">
        <v>9405</v>
      </c>
      <c r="N2209" s="12">
        <v>1759</v>
      </c>
      <c r="O2209" s="15" t="s">
        <v>2363</v>
      </c>
    </row>
    <row r="2210" spans="1:15" x14ac:dyDescent="0.2">
      <c r="A2210" s="10" t="s">
        <v>1980</v>
      </c>
      <c r="B2210" s="10">
        <v>30107</v>
      </c>
      <c r="C2210" s="11" t="s">
        <v>2076</v>
      </c>
      <c r="D2210" s="12">
        <v>12</v>
      </c>
      <c r="E2210" s="12">
        <v>51</v>
      </c>
      <c r="F2210" s="13">
        <f t="shared" si="42"/>
        <v>7.1009871764525696E-4</v>
      </c>
      <c r="G2210" s="14">
        <v>2934</v>
      </c>
      <c r="H2210" s="12">
        <v>1453</v>
      </c>
      <c r="I2210" s="12">
        <v>1481</v>
      </c>
      <c r="J2210" s="10" t="s">
        <v>2076</v>
      </c>
      <c r="K2210" s="10" t="s">
        <v>9406</v>
      </c>
      <c r="L2210" s="10" t="s">
        <v>9407</v>
      </c>
      <c r="M2210" s="12" t="s">
        <v>9408</v>
      </c>
      <c r="N2210" s="12">
        <v>1327</v>
      </c>
      <c r="O2210" s="15" t="s">
        <v>2339</v>
      </c>
    </row>
    <row r="2211" spans="1:15" x14ac:dyDescent="0.2">
      <c r="A2211" s="10" t="s">
        <v>1980</v>
      </c>
      <c r="B2211" s="10">
        <v>30108</v>
      </c>
      <c r="C2211" s="11" t="s">
        <v>79</v>
      </c>
      <c r="D2211" s="12">
        <v>293</v>
      </c>
      <c r="E2211" s="12">
        <v>2118</v>
      </c>
      <c r="F2211" s="13">
        <f t="shared" si="42"/>
        <v>2.9489982038679495E-2</v>
      </c>
      <c r="G2211" s="14">
        <v>144776</v>
      </c>
      <c r="H2211" s="12">
        <v>68789</v>
      </c>
      <c r="I2211" s="12">
        <v>75987</v>
      </c>
      <c r="J2211" s="10" t="s">
        <v>79</v>
      </c>
      <c r="K2211" s="10" t="s">
        <v>9409</v>
      </c>
      <c r="L2211" s="10" t="s">
        <v>9410</v>
      </c>
      <c r="M2211" s="10" t="s">
        <v>9411</v>
      </c>
      <c r="N2211" s="10">
        <v>10</v>
      </c>
      <c r="O2211" s="15" t="s">
        <v>2335</v>
      </c>
    </row>
    <row r="2212" spans="1:15" x14ac:dyDescent="0.2">
      <c r="A2212" s="10" t="s">
        <v>1980</v>
      </c>
      <c r="B2212" s="10">
        <v>30109</v>
      </c>
      <c r="C2212" s="11" t="s">
        <v>2077</v>
      </c>
      <c r="D2212" s="12">
        <v>208</v>
      </c>
      <c r="E2212" s="12">
        <v>523</v>
      </c>
      <c r="F2212" s="13">
        <f t="shared" si="42"/>
        <v>7.2819927319307722E-3</v>
      </c>
      <c r="G2212" s="14">
        <v>65761</v>
      </c>
      <c r="H2212" s="12">
        <v>32030</v>
      </c>
      <c r="I2212" s="12">
        <v>33731</v>
      </c>
      <c r="J2212" s="10" t="s">
        <v>2077</v>
      </c>
      <c r="K2212" s="10" t="s">
        <v>9412</v>
      </c>
      <c r="L2212" s="10" t="s">
        <v>9413</v>
      </c>
      <c r="M2212" s="10" t="s">
        <v>9414</v>
      </c>
      <c r="N2212" s="10">
        <v>309</v>
      </c>
      <c r="O2212" s="15" t="s">
        <v>2339</v>
      </c>
    </row>
    <row r="2213" spans="1:15" x14ac:dyDescent="0.2">
      <c r="A2213" s="10" t="s">
        <v>1980</v>
      </c>
      <c r="B2213" s="10">
        <v>30110</v>
      </c>
      <c r="C2213" s="11" t="s">
        <v>2078</v>
      </c>
      <c r="D2213" s="12">
        <v>43</v>
      </c>
      <c r="E2213" s="12">
        <v>66</v>
      </c>
      <c r="F2213" s="13">
        <f t="shared" si="42"/>
        <v>9.1895128165856788E-4</v>
      </c>
      <c r="G2213" s="14">
        <v>12125</v>
      </c>
      <c r="H2213" s="12">
        <v>5982</v>
      </c>
      <c r="I2213" s="12">
        <v>6143</v>
      </c>
      <c r="J2213" s="10" t="s">
        <v>9415</v>
      </c>
      <c r="K2213" s="10" t="s">
        <v>9416</v>
      </c>
      <c r="L2213" s="10" t="s">
        <v>9417</v>
      </c>
      <c r="M2213" s="12" t="s">
        <v>9418</v>
      </c>
      <c r="N2213" s="12">
        <v>1623</v>
      </c>
      <c r="O2213" s="15" t="s">
        <v>2339</v>
      </c>
    </row>
    <row r="2214" spans="1:15" x14ac:dyDescent="0.2">
      <c r="A2214" s="10" t="s">
        <v>1980</v>
      </c>
      <c r="B2214" s="10">
        <v>30111</v>
      </c>
      <c r="C2214" s="11" t="s">
        <v>2079</v>
      </c>
      <c r="D2214" s="12">
        <v>106</v>
      </c>
      <c r="E2214" s="12">
        <v>250</v>
      </c>
      <c r="F2214" s="13">
        <f t="shared" si="42"/>
        <v>3.4808760668885146E-3</v>
      </c>
      <c r="G2214" s="14">
        <v>16493</v>
      </c>
      <c r="H2214" s="12">
        <v>7953</v>
      </c>
      <c r="I2214" s="12">
        <v>8540</v>
      </c>
      <c r="J2214" s="10" t="s">
        <v>2079</v>
      </c>
      <c r="K2214" s="10" t="s">
        <v>9419</v>
      </c>
      <c r="L2214" s="10" t="s">
        <v>9420</v>
      </c>
      <c r="M2214" s="10" t="s">
        <v>9421</v>
      </c>
      <c r="N2214" s="10">
        <v>85</v>
      </c>
      <c r="O2214" s="15" t="s">
        <v>2339</v>
      </c>
    </row>
    <row r="2215" spans="1:15" x14ac:dyDescent="0.2">
      <c r="A2215" s="10" t="s">
        <v>1980</v>
      </c>
      <c r="B2215" s="10">
        <v>30112</v>
      </c>
      <c r="C2215" s="11" t="s">
        <v>2080</v>
      </c>
      <c r="D2215" s="12">
        <v>39</v>
      </c>
      <c r="E2215" s="12">
        <v>108</v>
      </c>
      <c r="F2215" s="13">
        <f t="shared" si="42"/>
        <v>1.5037384608958383E-3</v>
      </c>
      <c r="G2215" s="14">
        <v>22835</v>
      </c>
      <c r="H2215" s="12">
        <v>11126</v>
      </c>
      <c r="I2215" s="12">
        <v>11709</v>
      </c>
      <c r="J2215" s="10" t="s">
        <v>9422</v>
      </c>
      <c r="K2215" s="10" t="s">
        <v>9423</v>
      </c>
      <c r="L2215" s="10" t="s">
        <v>9424</v>
      </c>
      <c r="M2215" s="12" t="s">
        <v>9425</v>
      </c>
      <c r="N2215" s="12">
        <v>1541</v>
      </c>
      <c r="O2215" s="15" t="s">
        <v>2339</v>
      </c>
    </row>
    <row r="2216" spans="1:15" x14ac:dyDescent="0.2">
      <c r="A2216" s="10" t="s">
        <v>1980</v>
      </c>
      <c r="B2216" s="10">
        <v>30113</v>
      </c>
      <c r="C2216" s="11" t="s">
        <v>2081</v>
      </c>
      <c r="D2216" s="12">
        <v>12</v>
      </c>
      <c r="E2216" s="12">
        <v>19</v>
      </c>
      <c r="F2216" s="13">
        <f t="shared" si="42"/>
        <v>2.6454658108352711E-4</v>
      </c>
      <c r="G2216" s="14">
        <v>4614</v>
      </c>
      <c r="H2216" s="12">
        <v>2232</v>
      </c>
      <c r="I2216" s="12">
        <v>2382</v>
      </c>
      <c r="J2216" s="10" t="s">
        <v>2081</v>
      </c>
      <c r="K2216" s="10" t="s">
        <v>9426</v>
      </c>
      <c r="L2216" s="10" t="s">
        <v>9427</v>
      </c>
      <c r="M2216" s="10" t="s">
        <v>9428</v>
      </c>
      <c r="N2216" s="10">
        <v>696</v>
      </c>
      <c r="O2216" s="15" t="s">
        <v>2339</v>
      </c>
    </row>
    <row r="2217" spans="1:15" x14ac:dyDescent="0.2">
      <c r="A2217" s="10" t="s">
        <v>1980</v>
      </c>
      <c r="B2217" s="10">
        <v>30114</v>
      </c>
      <c r="C2217" s="11" t="s">
        <v>2082</v>
      </c>
      <c r="D2217" s="12">
        <v>134</v>
      </c>
      <c r="E2217" s="12">
        <v>356</v>
      </c>
      <c r="F2217" s="13">
        <f t="shared" si="42"/>
        <v>4.9567675192492442E-3</v>
      </c>
      <c r="G2217" s="14">
        <v>10130</v>
      </c>
      <c r="H2217" s="12">
        <v>5050</v>
      </c>
      <c r="I2217" s="12">
        <v>5080</v>
      </c>
      <c r="J2217" s="10" t="s">
        <v>2082</v>
      </c>
      <c r="K2217" s="10" t="s">
        <v>9429</v>
      </c>
      <c r="L2217" s="10" t="s">
        <v>9430</v>
      </c>
      <c r="M2217" s="10" t="s">
        <v>9431</v>
      </c>
      <c r="N2217" s="10">
        <v>3</v>
      </c>
      <c r="O2217" s="15" t="s">
        <v>2339</v>
      </c>
    </row>
    <row r="2218" spans="1:15" x14ac:dyDescent="0.2">
      <c r="A2218" s="10" t="s">
        <v>1980</v>
      </c>
      <c r="B2218" s="10">
        <v>30115</v>
      </c>
      <c r="C2218" s="11" t="s">
        <v>1854</v>
      </c>
      <c r="D2218" s="12">
        <v>26</v>
      </c>
      <c r="E2218" s="12">
        <v>64</v>
      </c>
      <c r="F2218" s="13">
        <f t="shared" si="42"/>
        <v>8.9110427312345971E-4</v>
      </c>
      <c r="G2218" s="14">
        <v>37314</v>
      </c>
      <c r="H2218" s="12">
        <v>17775</v>
      </c>
      <c r="I2218" s="12">
        <v>19539</v>
      </c>
      <c r="J2218" s="10" t="s">
        <v>1854</v>
      </c>
      <c r="K2218" s="10" t="s">
        <v>9432</v>
      </c>
      <c r="L2218" s="10" t="s">
        <v>9433</v>
      </c>
      <c r="M2218" s="12" t="s">
        <v>9434</v>
      </c>
      <c r="N2218" s="12">
        <v>1290</v>
      </c>
      <c r="O2218" s="15" t="s">
        <v>2354</v>
      </c>
    </row>
    <row r="2219" spans="1:15" x14ac:dyDescent="0.2">
      <c r="A2219" s="10" t="s">
        <v>1980</v>
      </c>
      <c r="B2219" s="10">
        <v>30116</v>
      </c>
      <c r="C2219" s="11" t="s">
        <v>2083</v>
      </c>
      <c r="D2219" s="12">
        <v>65</v>
      </c>
      <c r="E2219" s="12">
        <v>78</v>
      </c>
      <c r="F2219" s="13">
        <f t="shared" si="42"/>
        <v>1.0860333328692165E-3</v>
      </c>
      <c r="G2219" s="14">
        <v>17027</v>
      </c>
      <c r="H2219" s="12">
        <v>8178</v>
      </c>
      <c r="I2219" s="12">
        <v>8849</v>
      </c>
      <c r="J2219" s="10" t="s">
        <v>2083</v>
      </c>
      <c r="K2219" s="10" t="s">
        <v>9435</v>
      </c>
      <c r="L2219" s="10" t="s">
        <v>9436</v>
      </c>
      <c r="M2219" s="10" t="s">
        <v>9437</v>
      </c>
      <c r="N2219" s="10">
        <v>82</v>
      </c>
      <c r="O2219" s="15" t="s">
        <v>2363</v>
      </c>
    </row>
    <row r="2220" spans="1:15" x14ac:dyDescent="0.2">
      <c r="A2220" s="10" t="s">
        <v>1980</v>
      </c>
      <c r="B2220" s="10">
        <v>30117</v>
      </c>
      <c r="C2220" s="11" t="s">
        <v>2084</v>
      </c>
      <c r="D2220" s="12">
        <v>59</v>
      </c>
      <c r="E2220" s="12">
        <v>214</v>
      </c>
      <c r="F2220" s="13">
        <f t="shared" si="42"/>
        <v>2.9796299132565686E-3</v>
      </c>
      <c r="G2220" s="14">
        <v>23773</v>
      </c>
      <c r="H2220" s="12">
        <v>11420</v>
      </c>
      <c r="I2220" s="12">
        <v>12353</v>
      </c>
      <c r="J2220" s="10" t="s">
        <v>2084</v>
      </c>
      <c r="K2220" s="10" t="s">
        <v>9438</v>
      </c>
      <c r="L2220" s="10" t="s">
        <v>7406</v>
      </c>
      <c r="M2220" s="10" t="s">
        <v>9439</v>
      </c>
      <c r="N2220" s="10">
        <v>410</v>
      </c>
      <c r="O2220" s="15" t="s">
        <v>2339</v>
      </c>
    </row>
    <row r="2221" spans="1:15" x14ac:dyDescent="0.2">
      <c r="A2221" s="10" t="s">
        <v>1980</v>
      </c>
      <c r="B2221" s="10">
        <v>30118</v>
      </c>
      <c r="C2221" s="11" t="s">
        <v>2085</v>
      </c>
      <c r="D2221" s="12">
        <v>5</v>
      </c>
      <c r="E2221" s="12">
        <v>28</v>
      </c>
      <c r="F2221" s="13">
        <f t="shared" si="42"/>
        <v>3.8985811949151361E-4</v>
      </c>
      <c r="G2221" s="14">
        <v>123182</v>
      </c>
      <c r="H2221" s="12">
        <v>56740</v>
      </c>
      <c r="I2221" s="12">
        <v>66442</v>
      </c>
      <c r="J2221" s="10" t="s">
        <v>2085</v>
      </c>
      <c r="K2221" s="10" t="s">
        <v>9440</v>
      </c>
      <c r="L2221" s="10" t="s">
        <v>9441</v>
      </c>
      <c r="M2221" s="12" t="s">
        <v>9442</v>
      </c>
      <c r="N2221" s="12">
        <v>1235</v>
      </c>
      <c r="O2221" s="15" t="s">
        <v>2335</v>
      </c>
    </row>
    <row r="2222" spans="1:15" x14ac:dyDescent="0.2">
      <c r="A2222" s="10" t="s">
        <v>1980</v>
      </c>
      <c r="B2222" s="10">
        <v>30119</v>
      </c>
      <c r="C2222" s="11" t="s">
        <v>2086</v>
      </c>
      <c r="D2222" s="12">
        <v>31</v>
      </c>
      <c r="E2222" s="12">
        <v>50</v>
      </c>
      <c r="F2222" s="13">
        <f t="shared" si="42"/>
        <v>6.9617521337770293E-4</v>
      </c>
      <c r="G2222" s="14">
        <v>5651</v>
      </c>
      <c r="H2222" s="12">
        <v>2739</v>
      </c>
      <c r="I2222" s="12">
        <v>2912</v>
      </c>
      <c r="J2222" s="10" t="s">
        <v>2086</v>
      </c>
      <c r="K2222" s="10" t="s">
        <v>9443</v>
      </c>
      <c r="L2222" s="10" t="s">
        <v>9444</v>
      </c>
      <c r="M2222" s="10" t="s">
        <v>9445</v>
      </c>
      <c r="N2222" s="10">
        <v>16</v>
      </c>
      <c r="O2222" s="15" t="s">
        <v>2363</v>
      </c>
    </row>
    <row r="2223" spans="1:15" x14ac:dyDescent="0.2">
      <c r="A2223" s="10" t="s">
        <v>1980</v>
      </c>
      <c r="B2223" s="10">
        <v>30120</v>
      </c>
      <c r="C2223" s="11" t="s">
        <v>2087</v>
      </c>
      <c r="D2223" s="12">
        <v>5</v>
      </c>
      <c r="E2223" s="12">
        <v>22</v>
      </c>
      <c r="F2223" s="13">
        <f t="shared" si="42"/>
        <v>3.0631709388618926E-4</v>
      </c>
      <c r="G2223" s="14">
        <v>10343</v>
      </c>
      <c r="H2223" s="12">
        <v>4913</v>
      </c>
      <c r="I2223" s="12">
        <v>5430</v>
      </c>
      <c r="J2223" s="10" t="s">
        <v>2087</v>
      </c>
      <c r="K2223" s="10" t="s">
        <v>9446</v>
      </c>
      <c r="L2223" s="10" t="s">
        <v>9447</v>
      </c>
      <c r="M2223" s="10" t="s">
        <v>9448</v>
      </c>
      <c r="N2223" s="10">
        <v>50</v>
      </c>
      <c r="O2223" s="15" t="s">
        <v>2363</v>
      </c>
    </row>
    <row r="2224" spans="1:15" x14ac:dyDescent="0.2">
      <c r="A2224" s="10" t="s">
        <v>1980</v>
      </c>
      <c r="B2224" s="10">
        <v>30121</v>
      </c>
      <c r="C2224" s="11" t="s">
        <v>2088</v>
      </c>
      <c r="D2224" s="12">
        <v>998</v>
      </c>
      <c r="E2224" s="12">
        <v>2391</v>
      </c>
      <c r="F2224" s="13">
        <f t="shared" si="42"/>
        <v>3.3291098703721753E-2</v>
      </c>
      <c r="G2224" s="14">
        <v>22756</v>
      </c>
      <c r="H2224" s="12">
        <v>11612</v>
      </c>
      <c r="I2224" s="12">
        <v>11144</v>
      </c>
      <c r="J2224" s="10" t="s">
        <v>9449</v>
      </c>
      <c r="K2224" s="10" t="s">
        <v>9450</v>
      </c>
      <c r="L2224" s="10" t="s">
        <v>9451</v>
      </c>
      <c r="M2224" s="10" t="s">
        <v>9452</v>
      </c>
      <c r="N2224" s="10">
        <v>126</v>
      </c>
      <c r="O2224" s="15" t="s">
        <v>2339</v>
      </c>
    </row>
    <row r="2225" spans="1:15" x14ac:dyDescent="0.2">
      <c r="A2225" s="10" t="s">
        <v>1980</v>
      </c>
      <c r="B2225" s="10">
        <v>30122</v>
      </c>
      <c r="C2225" s="11" t="s">
        <v>2089</v>
      </c>
      <c r="D2225" s="12">
        <v>36</v>
      </c>
      <c r="E2225" s="12">
        <v>312</v>
      </c>
      <c r="F2225" s="13">
        <f t="shared" si="42"/>
        <v>4.3441333314768659E-3</v>
      </c>
      <c r="G2225" s="14">
        <v>18051</v>
      </c>
      <c r="H2225" s="12">
        <v>8880</v>
      </c>
      <c r="I2225" s="12">
        <v>9171</v>
      </c>
      <c r="J2225" s="10" t="s">
        <v>2089</v>
      </c>
      <c r="K2225" s="10" t="s">
        <v>9453</v>
      </c>
      <c r="L2225" s="10" t="s">
        <v>9454</v>
      </c>
      <c r="M2225" s="10" t="s">
        <v>9455</v>
      </c>
      <c r="N2225" s="10">
        <v>240</v>
      </c>
      <c r="O2225" s="15" t="s">
        <v>2363</v>
      </c>
    </row>
    <row r="2226" spans="1:15" x14ac:dyDescent="0.2">
      <c r="A2226" s="10" t="s">
        <v>1980</v>
      </c>
      <c r="B2226" s="10">
        <v>30123</v>
      </c>
      <c r="C2226" s="11" t="s">
        <v>2090</v>
      </c>
      <c r="D2226" s="12">
        <v>602</v>
      </c>
      <c r="E2226" s="12">
        <v>3168</v>
      </c>
      <c r="F2226" s="13">
        <f t="shared" si="42"/>
        <v>4.4109661519611258E-2</v>
      </c>
      <c r="G2226" s="14">
        <v>96185</v>
      </c>
      <c r="H2226" s="12">
        <v>47219</v>
      </c>
      <c r="I2226" s="12">
        <v>48966</v>
      </c>
      <c r="J2226" s="10" t="s">
        <v>2090</v>
      </c>
      <c r="K2226" s="10" t="s">
        <v>9456</v>
      </c>
      <c r="L2226" s="10" t="s">
        <v>9457</v>
      </c>
      <c r="M2226" s="10" t="s">
        <v>9458</v>
      </c>
      <c r="N2226" s="10">
        <v>19</v>
      </c>
      <c r="O2226" s="15" t="s">
        <v>2349</v>
      </c>
    </row>
    <row r="2227" spans="1:15" x14ac:dyDescent="0.2">
      <c r="A2227" s="10" t="s">
        <v>1980</v>
      </c>
      <c r="B2227" s="10">
        <v>30124</v>
      </c>
      <c r="C2227" s="11" t="s">
        <v>2091</v>
      </c>
      <c r="D2227" s="12">
        <v>376</v>
      </c>
      <c r="E2227" s="12">
        <v>1456</v>
      </c>
      <c r="F2227" s="13">
        <f t="shared" si="42"/>
        <v>2.0272622213558709E-2</v>
      </c>
      <c r="G2227" s="14">
        <v>159910</v>
      </c>
      <c r="H2227" s="12">
        <v>77178</v>
      </c>
      <c r="I2227" s="12">
        <v>82732</v>
      </c>
      <c r="J2227" s="10" t="s">
        <v>9459</v>
      </c>
      <c r="K2227" s="10" t="s">
        <v>9460</v>
      </c>
      <c r="L2227" s="10" t="s">
        <v>8059</v>
      </c>
      <c r="M2227" s="10" t="s">
        <v>9461</v>
      </c>
      <c r="N2227" s="10">
        <v>186</v>
      </c>
      <c r="O2227" s="15" t="s">
        <v>2339</v>
      </c>
    </row>
    <row r="2228" spans="1:15" x14ac:dyDescent="0.2">
      <c r="A2228" s="10" t="s">
        <v>1980</v>
      </c>
      <c r="B2228" s="10">
        <v>30125</v>
      </c>
      <c r="C2228" s="11" t="s">
        <v>2092</v>
      </c>
      <c r="D2228" s="12">
        <v>135</v>
      </c>
      <c r="E2228" s="12">
        <v>401</v>
      </c>
      <c r="F2228" s="13">
        <f t="shared" si="42"/>
        <v>5.5833252112891772E-3</v>
      </c>
      <c r="G2228" s="14">
        <v>31894</v>
      </c>
      <c r="H2228" s="12">
        <v>15617</v>
      </c>
      <c r="I2228" s="12">
        <v>16277</v>
      </c>
      <c r="J2228" s="10" t="s">
        <v>9462</v>
      </c>
      <c r="K2228" s="10" t="s">
        <v>9463</v>
      </c>
      <c r="L2228" s="10" t="s">
        <v>9464</v>
      </c>
      <c r="M2228" s="10" t="s">
        <v>9465</v>
      </c>
      <c r="N2228" s="10">
        <v>482</v>
      </c>
      <c r="O2228" s="15" t="s">
        <v>2339</v>
      </c>
    </row>
    <row r="2229" spans="1:15" x14ac:dyDescent="0.2">
      <c r="A2229" s="10" t="s">
        <v>1980</v>
      </c>
      <c r="B2229" s="10">
        <v>30126</v>
      </c>
      <c r="C2229" s="11" t="s">
        <v>2093</v>
      </c>
      <c r="D2229" s="12">
        <v>97</v>
      </c>
      <c r="E2229" s="12">
        <v>388</v>
      </c>
      <c r="F2229" s="13">
        <f t="shared" si="42"/>
        <v>5.4023196558109741E-3</v>
      </c>
      <c r="G2229" s="14">
        <v>33442</v>
      </c>
      <c r="H2229" s="12">
        <v>16531</v>
      </c>
      <c r="I2229" s="12">
        <v>16911</v>
      </c>
      <c r="J2229" s="10" t="s">
        <v>9466</v>
      </c>
      <c r="K2229" s="10" t="s">
        <v>4921</v>
      </c>
      <c r="L2229" s="10" t="s">
        <v>9467</v>
      </c>
      <c r="M2229" s="10" t="s">
        <v>9468</v>
      </c>
      <c r="N2229" s="10">
        <v>51</v>
      </c>
      <c r="O2229" s="15" t="s">
        <v>2339</v>
      </c>
    </row>
    <row r="2230" spans="1:15" x14ac:dyDescent="0.2">
      <c r="A2230" s="10" t="s">
        <v>1980</v>
      </c>
      <c r="B2230" s="10">
        <v>30127</v>
      </c>
      <c r="C2230" s="11" t="s">
        <v>2094</v>
      </c>
      <c r="D2230" s="12">
        <v>48</v>
      </c>
      <c r="E2230" s="12">
        <v>138</v>
      </c>
      <c r="F2230" s="13">
        <f t="shared" si="42"/>
        <v>1.92144358892246E-3</v>
      </c>
      <c r="G2230" s="14">
        <v>28258</v>
      </c>
      <c r="H2230" s="12">
        <v>13717</v>
      </c>
      <c r="I2230" s="12">
        <v>14541</v>
      </c>
      <c r="J2230" s="10" t="s">
        <v>2094</v>
      </c>
      <c r="K2230" s="10" t="s">
        <v>9469</v>
      </c>
      <c r="L2230" s="10" t="s">
        <v>9470</v>
      </c>
      <c r="M2230" s="12" t="s">
        <v>9471</v>
      </c>
      <c r="N2230" s="12">
        <v>1619</v>
      </c>
      <c r="O2230" s="15" t="s">
        <v>2339</v>
      </c>
    </row>
    <row r="2231" spans="1:15" x14ac:dyDescent="0.2">
      <c r="A2231" s="10" t="s">
        <v>1980</v>
      </c>
      <c r="B2231" s="10">
        <v>30128</v>
      </c>
      <c r="C2231" s="11" t="s">
        <v>2095</v>
      </c>
      <c r="D2231" s="12">
        <v>74</v>
      </c>
      <c r="E2231" s="12">
        <v>609</v>
      </c>
      <c r="F2231" s="13">
        <f t="shared" si="42"/>
        <v>8.4794140989404212E-3</v>
      </c>
      <c r="G2231" s="14">
        <v>77432</v>
      </c>
      <c r="H2231" s="12">
        <v>38295</v>
      </c>
      <c r="I2231" s="12">
        <v>39137</v>
      </c>
      <c r="J2231" s="10" t="s">
        <v>2095</v>
      </c>
      <c r="K2231" s="10" t="s">
        <v>9025</v>
      </c>
      <c r="L2231" s="10" t="s">
        <v>8106</v>
      </c>
      <c r="M2231" s="12" t="s">
        <v>9472</v>
      </c>
      <c r="N2231" s="12">
        <v>2411</v>
      </c>
      <c r="O2231" s="15" t="s">
        <v>2354</v>
      </c>
    </row>
    <row r="2232" spans="1:15" x14ac:dyDescent="0.2">
      <c r="A2232" s="10" t="s">
        <v>1980</v>
      </c>
      <c r="B2232" s="10">
        <v>30129</v>
      </c>
      <c r="C2232" s="11" t="s">
        <v>2096</v>
      </c>
      <c r="D2232" s="12">
        <v>135</v>
      </c>
      <c r="E2232" s="12">
        <v>245</v>
      </c>
      <c r="F2232" s="13">
        <f t="shared" si="42"/>
        <v>3.4112585455507442E-3</v>
      </c>
      <c r="G2232" s="14">
        <v>18053</v>
      </c>
      <c r="H2232" s="12">
        <v>8687</v>
      </c>
      <c r="I2232" s="12">
        <v>9366</v>
      </c>
      <c r="J2232" s="10" t="s">
        <v>2096</v>
      </c>
      <c r="K2232" s="10" t="s">
        <v>9473</v>
      </c>
      <c r="L2232" s="10" t="s">
        <v>9474</v>
      </c>
      <c r="M2232" s="10" t="s">
        <v>9475</v>
      </c>
      <c r="N2232" s="10">
        <v>59</v>
      </c>
      <c r="O2232" s="15" t="s">
        <v>2363</v>
      </c>
    </row>
    <row r="2233" spans="1:15" x14ac:dyDescent="0.2">
      <c r="A2233" s="10" t="s">
        <v>1980</v>
      </c>
      <c r="B2233" s="10">
        <v>30130</v>
      </c>
      <c r="C2233" s="11" t="s">
        <v>2097</v>
      </c>
      <c r="D2233" s="12">
        <v>252</v>
      </c>
      <c r="E2233" s="12">
        <v>1193</v>
      </c>
      <c r="F2233" s="13">
        <f t="shared" ref="F2233:F2296" si="43">E2233/71821</f>
        <v>1.661074059119199E-2</v>
      </c>
      <c r="G2233" s="14">
        <v>39327</v>
      </c>
      <c r="H2233" s="12">
        <v>18844</v>
      </c>
      <c r="I2233" s="12">
        <v>20483</v>
      </c>
      <c r="J2233" s="10" t="s">
        <v>2097</v>
      </c>
      <c r="K2233" s="10" t="s">
        <v>9476</v>
      </c>
      <c r="L2233" s="10" t="s">
        <v>9477</v>
      </c>
      <c r="M2233" s="10" t="s">
        <v>9478</v>
      </c>
      <c r="N2233" s="10">
        <v>49</v>
      </c>
      <c r="O2233" s="15" t="s">
        <v>2339</v>
      </c>
    </row>
    <row r="2234" spans="1:15" x14ac:dyDescent="0.2">
      <c r="A2234" s="10" t="s">
        <v>1980</v>
      </c>
      <c r="B2234" s="10">
        <v>30131</v>
      </c>
      <c r="C2234" s="11" t="s">
        <v>2098</v>
      </c>
      <c r="D2234" s="12">
        <v>33</v>
      </c>
      <c r="E2234" s="12">
        <v>64</v>
      </c>
      <c r="F2234" s="13">
        <f t="shared" si="43"/>
        <v>8.9110427312345971E-4</v>
      </c>
      <c r="G2234" s="14">
        <v>189457</v>
      </c>
      <c r="H2234" s="12">
        <v>88204</v>
      </c>
      <c r="I2234" s="12">
        <v>101253</v>
      </c>
      <c r="J2234" s="10" t="s">
        <v>9479</v>
      </c>
      <c r="K2234" s="10" t="s">
        <v>4007</v>
      </c>
      <c r="L2234" s="10" t="s">
        <v>9480</v>
      </c>
      <c r="M2234" s="10" t="s">
        <v>9481</v>
      </c>
      <c r="N2234" s="10">
        <v>57</v>
      </c>
      <c r="O2234" s="15" t="s">
        <v>2335</v>
      </c>
    </row>
    <row r="2235" spans="1:15" x14ac:dyDescent="0.2">
      <c r="A2235" s="10" t="s">
        <v>1980</v>
      </c>
      <c r="B2235" s="10">
        <v>30132</v>
      </c>
      <c r="C2235" s="11" t="s">
        <v>2099</v>
      </c>
      <c r="D2235" s="12">
        <v>45</v>
      </c>
      <c r="E2235" s="12">
        <v>100</v>
      </c>
      <c r="F2235" s="13">
        <f t="shared" si="43"/>
        <v>1.3923504267554059E-3</v>
      </c>
      <c r="G2235" s="14">
        <v>20300</v>
      </c>
      <c r="H2235" s="12">
        <v>9962</v>
      </c>
      <c r="I2235" s="12">
        <v>10338</v>
      </c>
      <c r="J2235" s="10" t="s">
        <v>9482</v>
      </c>
      <c r="K2235" s="10" t="s">
        <v>4510</v>
      </c>
      <c r="L2235" s="10" t="s">
        <v>9483</v>
      </c>
      <c r="M2235" s="12" t="s">
        <v>9484</v>
      </c>
      <c r="N2235" s="12">
        <v>2420</v>
      </c>
      <c r="O2235" s="15" t="s">
        <v>2363</v>
      </c>
    </row>
    <row r="2236" spans="1:15" x14ac:dyDescent="0.2">
      <c r="A2236" s="10" t="s">
        <v>1980</v>
      </c>
      <c r="B2236" s="10">
        <v>30133</v>
      </c>
      <c r="C2236" s="11" t="s">
        <v>2100</v>
      </c>
      <c r="D2236" s="12">
        <v>78</v>
      </c>
      <c r="E2236" s="12">
        <v>289</v>
      </c>
      <c r="F2236" s="13">
        <f t="shared" si="43"/>
        <v>4.023892733323123E-3</v>
      </c>
      <c r="G2236" s="14">
        <v>57909</v>
      </c>
      <c r="H2236" s="12">
        <v>28756</v>
      </c>
      <c r="I2236" s="12">
        <v>29153</v>
      </c>
      <c r="J2236" s="10" t="s">
        <v>9485</v>
      </c>
      <c r="K2236" s="10" t="s">
        <v>9486</v>
      </c>
      <c r="L2236" s="10" t="s">
        <v>9487</v>
      </c>
      <c r="M2236" s="10" t="s">
        <v>9488</v>
      </c>
      <c r="N2236" s="10">
        <v>14</v>
      </c>
      <c r="O2236" s="15" t="s">
        <v>2363</v>
      </c>
    </row>
    <row r="2237" spans="1:15" x14ac:dyDescent="0.2">
      <c r="A2237" s="10" t="s">
        <v>1980</v>
      </c>
      <c r="B2237" s="10">
        <v>30134</v>
      </c>
      <c r="C2237" s="11" t="s">
        <v>2101</v>
      </c>
      <c r="D2237" s="12">
        <v>76</v>
      </c>
      <c r="E2237" s="12">
        <v>384</v>
      </c>
      <c r="F2237" s="13">
        <f t="shared" si="43"/>
        <v>5.346625638740758E-3</v>
      </c>
      <c r="G2237" s="14">
        <v>23544</v>
      </c>
      <c r="H2237" s="12">
        <v>11493</v>
      </c>
      <c r="I2237" s="12">
        <v>12051</v>
      </c>
      <c r="J2237" s="10" t="s">
        <v>2101</v>
      </c>
      <c r="K2237" s="10" t="s">
        <v>9489</v>
      </c>
      <c r="L2237" s="10" t="s">
        <v>9490</v>
      </c>
      <c r="M2237" s="10" t="s">
        <v>9491</v>
      </c>
      <c r="N2237" s="10">
        <v>102</v>
      </c>
      <c r="O2237" s="15" t="s">
        <v>2339</v>
      </c>
    </row>
    <row r="2238" spans="1:15" x14ac:dyDescent="0.2">
      <c r="A2238" s="10" t="s">
        <v>1980</v>
      </c>
      <c r="B2238" s="10">
        <v>30135</v>
      </c>
      <c r="C2238" s="11" t="s">
        <v>2102</v>
      </c>
      <c r="D2238" s="12">
        <v>18</v>
      </c>
      <c r="E2238" s="12">
        <v>27</v>
      </c>
      <c r="F2238" s="13">
        <f t="shared" si="43"/>
        <v>3.7593461522395958E-4</v>
      </c>
      <c r="G2238" s="14">
        <v>24127</v>
      </c>
      <c r="H2238" s="12">
        <v>11804</v>
      </c>
      <c r="I2238" s="12">
        <v>12323</v>
      </c>
      <c r="J2238" s="10" t="s">
        <v>2102</v>
      </c>
      <c r="K2238" s="10" t="s">
        <v>9492</v>
      </c>
      <c r="L2238" s="10" t="s">
        <v>9493</v>
      </c>
      <c r="M2238" s="12" t="s">
        <v>9494</v>
      </c>
      <c r="N2238" s="12">
        <v>1159</v>
      </c>
      <c r="O2238" s="15" t="s">
        <v>2363</v>
      </c>
    </row>
    <row r="2239" spans="1:15" x14ac:dyDescent="0.2">
      <c r="A2239" s="10" t="s">
        <v>1980</v>
      </c>
      <c r="B2239" s="10">
        <v>30136</v>
      </c>
      <c r="C2239" s="11" t="s">
        <v>2103</v>
      </c>
      <c r="D2239" s="12">
        <v>17</v>
      </c>
      <c r="E2239" s="12">
        <v>12</v>
      </c>
      <c r="F2239" s="13">
        <f t="shared" si="43"/>
        <v>1.6708205121064869E-4</v>
      </c>
      <c r="G2239" s="14">
        <v>8343</v>
      </c>
      <c r="H2239" s="12">
        <v>4024</v>
      </c>
      <c r="I2239" s="12">
        <v>4319</v>
      </c>
      <c r="J2239" s="10" t="s">
        <v>2103</v>
      </c>
      <c r="K2239" s="10" t="s">
        <v>9495</v>
      </c>
      <c r="L2239" s="10" t="s">
        <v>9496</v>
      </c>
      <c r="M2239" s="12" t="s">
        <v>9497</v>
      </c>
      <c r="N2239" s="12">
        <v>1811</v>
      </c>
      <c r="O2239" s="15" t="s">
        <v>2363</v>
      </c>
    </row>
    <row r="2240" spans="1:15" x14ac:dyDescent="0.2">
      <c r="A2240" s="10" t="s">
        <v>1980</v>
      </c>
      <c r="B2240" s="10">
        <v>30137</v>
      </c>
      <c r="C2240" s="11" t="s">
        <v>827</v>
      </c>
      <c r="D2240" s="12">
        <v>20</v>
      </c>
      <c r="E2240" s="12">
        <v>34</v>
      </c>
      <c r="F2240" s="13">
        <f t="shared" si="43"/>
        <v>4.7339914509683797E-4</v>
      </c>
      <c r="G2240" s="14">
        <v>6308</v>
      </c>
      <c r="H2240" s="12">
        <v>3097</v>
      </c>
      <c r="I2240" s="12">
        <v>3211</v>
      </c>
      <c r="J2240" s="10" t="s">
        <v>827</v>
      </c>
      <c r="K2240" s="10" t="s">
        <v>9498</v>
      </c>
      <c r="L2240" s="10" t="s">
        <v>9499</v>
      </c>
      <c r="M2240" s="12" t="s">
        <v>9500</v>
      </c>
      <c r="N2240" s="12">
        <v>1776</v>
      </c>
      <c r="O2240" s="15" t="s">
        <v>2339</v>
      </c>
    </row>
    <row r="2241" spans="1:15" x14ac:dyDescent="0.2">
      <c r="A2241" s="10" t="s">
        <v>1980</v>
      </c>
      <c r="B2241" s="10">
        <v>30138</v>
      </c>
      <c r="C2241" s="11" t="s">
        <v>2104</v>
      </c>
      <c r="D2241" s="12">
        <v>4</v>
      </c>
      <c r="E2241" s="12">
        <v>15</v>
      </c>
      <c r="F2241" s="13">
        <f t="shared" si="43"/>
        <v>2.0885256401331087E-4</v>
      </c>
      <c r="G2241" s="14">
        <v>41795</v>
      </c>
      <c r="H2241" s="12">
        <v>19312</v>
      </c>
      <c r="I2241" s="12">
        <v>22483</v>
      </c>
      <c r="J2241" s="10" t="s">
        <v>2104</v>
      </c>
      <c r="K2241" s="10" t="s">
        <v>9501</v>
      </c>
      <c r="L2241" s="10" t="s">
        <v>9502</v>
      </c>
      <c r="M2241" s="12" t="s">
        <v>9503</v>
      </c>
      <c r="N2241" s="12">
        <v>1220</v>
      </c>
      <c r="O2241" s="15" t="s">
        <v>2354</v>
      </c>
    </row>
    <row r="2242" spans="1:15" x14ac:dyDescent="0.2">
      <c r="A2242" s="10" t="s">
        <v>1980</v>
      </c>
      <c r="B2242" s="10">
        <v>30139</v>
      </c>
      <c r="C2242" s="11" t="s">
        <v>2105</v>
      </c>
      <c r="D2242" s="12">
        <v>39</v>
      </c>
      <c r="E2242" s="12">
        <v>108</v>
      </c>
      <c r="F2242" s="13">
        <f t="shared" si="43"/>
        <v>1.5037384608958383E-3</v>
      </c>
      <c r="G2242" s="14">
        <v>6126</v>
      </c>
      <c r="H2242" s="12">
        <v>2952</v>
      </c>
      <c r="I2242" s="12">
        <v>3174</v>
      </c>
      <c r="J2242" s="10" t="s">
        <v>2105</v>
      </c>
      <c r="K2242" s="10" t="s">
        <v>9504</v>
      </c>
      <c r="L2242" s="10" t="s">
        <v>9505</v>
      </c>
      <c r="M2242" s="10" t="s">
        <v>9506</v>
      </c>
      <c r="N2242" s="10">
        <v>10</v>
      </c>
      <c r="O2242" s="15" t="s">
        <v>2363</v>
      </c>
    </row>
    <row r="2243" spans="1:15" x14ac:dyDescent="0.2">
      <c r="A2243" s="10" t="s">
        <v>1980</v>
      </c>
      <c r="B2243" s="10">
        <v>30140</v>
      </c>
      <c r="C2243" s="11" t="s">
        <v>2106</v>
      </c>
      <c r="D2243" s="12">
        <v>9</v>
      </c>
      <c r="E2243" s="12">
        <v>22</v>
      </c>
      <c r="F2243" s="13">
        <f t="shared" si="43"/>
        <v>3.0631709388618926E-4</v>
      </c>
      <c r="G2243" s="14">
        <v>3134</v>
      </c>
      <c r="H2243" s="12">
        <v>1520</v>
      </c>
      <c r="I2243" s="12">
        <v>1614</v>
      </c>
      <c r="J2243" s="10" t="s">
        <v>2106</v>
      </c>
      <c r="K2243" s="10" t="s">
        <v>9507</v>
      </c>
      <c r="L2243" s="10" t="s">
        <v>9508</v>
      </c>
      <c r="M2243" s="12" t="s">
        <v>9509</v>
      </c>
      <c r="N2243" s="12">
        <v>1224</v>
      </c>
      <c r="O2243" s="15" t="s">
        <v>2339</v>
      </c>
    </row>
    <row r="2244" spans="1:15" x14ac:dyDescent="0.2">
      <c r="A2244" s="10" t="s">
        <v>1980</v>
      </c>
      <c r="B2244" s="10">
        <v>30141</v>
      </c>
      <c r="C2244" s="11" t="s">
        <v>2107</v>
      </c>
      <c r="D2244" s="12">
        <v>261</v>
      </c>
      <c r="E2244" s="12">
        <v>957</v>
      </c>
      <c r="F2244" s="13">
        <f t="shared" si="43"/>
        <v>1.3324793584049234E-2</v>
      </c>
      <c r="G2244" s="14">
        <v>162428</v>
      </c>
      <c r="H2244" s="12">
        <v>76986</v>
      </c>
      <c r="I2244" s="12">
        <v>85442</v>
      </c>
      <c r="J2244" s="10" t="s">
        <v>2107</v>
      </c>
      <c r="K2244" s="10" t="s">
        <v>9510</v>
      </c>
      <c r="L2244" s="10" t="s">
        <v>9511</v>
      </c>
      <c r="M2244" s="10" t="s">
        <v>9512</v>
      </c>
      <c r="N2244" s="10">
        <v>279</v>
      </c>
      <c r="O2244" s="15" t="s">
        <v>2339</v>
      </c>
    </row>
    <row r="2245" spans="1:15" x14ac:dyDescent="0.2">
      <c r="A2245" s="10" t="s">
        <v>1980</v>
      </c>
      <c r="B2245" s="10">
        <v>30142</v>
      </c>
      <c r="C2245" s="11" t="s">
        <v>2108</v>
      </c>
      <c r="D2245" s="12">
        <v>233</v>
      </c>
      <c r="E2245" s="12">
        <v>1262</v>
      </c>
      <c r="F2245" s="13">
        <f t="shared" si="43"/>
        <v>1.7571462385653221E-2</v>
      </c>
      <c r="G2245" s="14">
        <v>32631</v>
      </c>
      <c r="H2245" s="12">
        <v>15998</v>
      </c>
      <c r="I2245" s="12">
        <v>16633</v>
      </c>
      <c r="J2245" s="10" t="s">
        <v>2108</v>
      </c>
      <c r="K2245" s="10" t="s">
        <v>9513</v>
      </c>
      <c r="L2245" s="10" t="s">
        <v>9514</v>
      </c>
      <c r="M2245" s="10" t="s">
        <v>9515</v>
      </c>
      <c r="N2245" s="10">
        <v>30</v>
      </c>
      <c r="O2245" s="15" t="s">
        <v>2339</v>
      </c>
    </row>
    <row r="2246" spans="1:15" x14ac:dyDescent="0.2">
      <c r="A2246" s="10" t="s">
        <v>1980</v>
      </c>
      <c r="B2246" s="10">
        <v>30143</v>
      </c>
      <c r="C2246" s="11" t="s">
        <v>2109</v>
      </c>
      <c r="D2246" s="12">
        <v>242</v>
      </c>
      <c r="E2246" s="12">
        <v>618</v>
      </c>
      <c r="F2246" s="13">
        <f t="shared" si="43"/>
        <v>8.6047256373484073E-3</v>
      </c>
      <c r="G2246" s="14">
        <v>57085</v>
      </c>
      <c r="H2246" s="12">
        <v>27104</v>
      </c>
      <c r="I2246" s="12">
        <v>29981</v>
      </c>
      <c r="J2246" s="10" t="s">
        <v>2109</v>
      </c>
      <c r="K2246" s="10" t="s">
        <v>9516</v>
      </c>
      <c r="L2246" s="10" t="s">
        <v>9517</v>
      </c>
      <c r="M2246" s="10" t="s">
        <v>9518</v>
      </c>
      <c r="N2246" s="10">
        <v>212</v>
      </c>
      <c r="O2246" s="15" t="s">
        <v>2339</v>
      </c>
    </row>
    <row r="2247" spans="1:15" x14ac:dyDescent="0.2">
      <c r="A2247" s="10" t="s">
        <v>1980</v>
      </c>
      <c r="B2247" s="10">
        <v>30144</v>
      </c>
      <c r="C2247" s="11" t="s">
        <v>2110</v>
      </c>
      <c r="D2247" s="12">
        <v>236</v>
      </c>
      <c r="E2247" s="12">
        <v>662</v>
      </c>
      <c r="F2247" s="13">
        <f t="shared" si="43"/>
        <v>9.2173598251207856E-3</v>
      </c>
      <c r="G2247" s="14">
        <v>32400</v>
      </c>
      <c r="H2247" s="12">
        <v>15629</v>
      </c>
      <c r="I2247" s="12">
        <v>16771</v>
      </c>
      <c r="J2247" s="10" t="s">
        <v>9519</v>
      </c>
      <c r="K2247" s="10" t="s">
        <v>9520</v>
      </c>
      <c r="L2247" s="10" t="s">
        <v>9521</v>
      </c>
      <c r="M2247" s="10" t="s">
        <v>9522</v>
      </c>
      <c r="N2247" s="10">
        <v>81</v>
      </c>
      <c r="O2247" s="15" t="s">
        <v>2363</v>
      </c>
    </row>
    <row r="2248" spans="1:15" x14ac:dyDescent="0.2">
      <c r="A2248" s="10" t="s">
        <v>1980</v>
      </c>
      <c r="B2248" s="10">
        <v>30145</v>
      </c>
      <c r="C2248" s="11" t="s">
        <v>2111</v>
      </c>
      <c r="D2248" s="12">
        <v>72</v>
      </c>
      <c r="E2248" s="12">
        <v>96</v>
      </c>
      <c r="F2248" s="13">
        <f t="shared" si="43"/>
        <v>1.3366564096851895E-3</v>
      </c>
      <c r="G2248" s="14">
        <v>16574</v>
      </c>
      <c r="H2248" s="12">
        <v>7926</v>
      </c>
      <c r="I2248" s="12">
        <v>8648</v>
      </c>
      <c r="J2248" s="10" t="s">
        <v>2111</v>
      </c>
      <c r="K2248" s="10" t="s">
        <v>9523</v>
      </c>
      <c r="L2248" s="10" t="s">
        <v>9524</v>
      </c>
      <c r="M2248" s="10" t="s">
        <v>9525</v>
      </c>
      <c r="N2248" s="10">
        <v>63</v>
      </c>
      <c r="O2248" s="15" t="s">
        <v>2363</v>
      </c>
    </row>
    <row r="2249" spans="1:15" x14ac:dyDescent="0.2">
      <c r="A2249" s="10" t="s">
        <v>1980</v>
      </c>
      <c r="B2249" s="10">
        <v>30146</v>
      </c>
      <c r="C2249" s="11" t="s">
        <v>2112</v>
      </c>
      <c r="D2249" s="12">
        <v>11</v>
      </c>
      <c r="E2249" s="12">
        <v>16</v>
      </c>
      <c r="F2249" s="13">
        <f t="shared" si="43"/>
        <v>2.2277606828086493E-4</v>
      </c>
      <c r="G2249" s="14">
        <v>3925</v>
      </c>
      <c r="H2249" s="12">
        <v>1956</v>
      </c>
      <c r="I2249" s="12">
        <v>1969</v>
      </c>
      <c r="J2249" s="10" t="s">
        <v>2112</v>
      </c>
      <c r="K2249" s="10" t="s">
        <v>9526</v>
      </c>
      <c r="L2249" s="10" t="s">
        <v>9177</v>
      </c>
      <c r="M2249" s="12" t="s">
        <v>9527</v>
      </c>
      <c r="N2249" s="12">
        <v>1318</v>
      </c>
      <c r="O2249" s="15" t="s">
        <v>2339</v>
      </c>
    </row>
    <row r="2250" spans="1:15" x14ac:dyDescent="0.2">
      <c r="A2250" s="10" t="s">
        <v>1980</v>
      </c>
      <c r="B2250" s="10">
        <v>30147</v>
      </c>
      <c r="C2250" s="11" t="s">
        <v>2113</v>
      </c>
      <c r="D2250" s="12">
        <v>35</v>
      </c>
      <c r="E2250" s="12">
        <v>115</v>
      </c>
      <c r="F2250" s="13">
        <f t="shared" si="43"/>
        <v>1.6012029907687168E-3</v>
      </c>
      <c r="G2250" s="14">
        <v>24578</v>
      </c>
      <c r="H2250" s="12">
        <v>12001</v>
      </c>
      <c r="I2250" s="12">
        <v>12577</v>
      </c>
      <c r="J2250" s="10" t="s">
        <v>2113</v>
      </c>
      <c r="K2250" s="10" t="s">
        <v>9528</v>
      </c>
      <c r="L2250" s="10" t="s">
        <v>9322</v>
      </c>
      <c r="M2250" s="12" t="s">
        <v>9529</v>
      </c>
      <c r="N2250" s="12">
        <v>2058</v>
      </c>
      <c r="O2250" s="15" t="s">
        <v>2339</v>
      </c>
    </row>
    <row r="2251" spans="1:15" x14ac:dyDescent="0.2">
      <c r="A2251" s="10" t="s">
        <v>1980</v>
      </c>
      <c r="B2251" s="10">
        <v>30148</v>
      </c>
      <c r="C2251" s="11" t="s">
        <v>2114</v>
      </c>
      <c r="D2251" s="12">
        <v>140</v>
      </c>
      <c r="E2251" s="12">
        <v>416</v>
      </c>
      <c r="F2251" s="13">
        <f t="shared" si="43"/>
        <v>5.7921777753024879E-3</v>
      </c>
      <c r="G2251" s="14">
        <v>28130</v>
      </c>
      <c r="H2251" s="12">
        <v>13872</v>
      </c>
      <c r="I2251" s="12">
        <v>14258</v>
      </c>
      <c r="J2251" s="10" t="s">
        <v>9530</v>
      </c>
      <c r="K2251" s="10" t="s">
        <v>9531</v>
      </c>
      <c r="L2251" s="10" t="s">
        <v>9532</v>
      </c>
      <c r="M2251" s="10" t="s">
        <v>9533</v>
      </c>
      <c r="N2251" s="10">
        <v>103</v>
      </c>
      <c r="O2251" s="15" t="s">
        <v>2339</v>
      </c>
    </row>
    <row r="2252" spans="1:15" x14ac:dyDescent="0.2">
      <c r="A2252" s="10" t="s">
        <v>1980</v>
      </c>
      <c r="B2252" s="10">
        <v>30149</v>
      </c>
      <c r="C2252" s="11" t="s">
        <v>2115</v>
      </c>
      <c r="D2252" s="12">
        <v>68</v>
      </c>
      <c r="E2252" s="12">
        <v>480</v>
      </c>
      <c r="F2252" s="13">
        <f t="shared" si="43"/>
        <v>6.6832820484259477E-3</v>
      </c>
      <c r="G2252" s="14">
        <v>34385</v>
      </c>
      <c r="H2252" s="12">
        <v>16531</v>
      </c>
      <c r="I2252" s="12">
        <v>17854</v>
      </c>
      <c r="J2252" s="10" t="s">
        <v>2115</v>
      </c>
      <c r="K2252" s="10" t="s">
        <v>9534</v>
      </c>
      <c r="L2252" s="10" t="s">
        <v>9535</v>
      </c>
      <c r="M2252" s="10" t="s">
        <v>9536</v>
      </c>
      <c r="N2252" s="10">
        <v>469</v>
      </c>
      <c r="O2252" s="15" t="s">
        <v>2363</v>
      </c>
    </row>
    <row r="2253" spans="1:15" x14ac:dyDescent="0.2">
      <c r="A2253" s="10" t="s">
        <v>1980</v>
      </c>
      <c r="B2253" s="10">
        <v>30150</v>
      </c>
      <c r="C2253" s="11" t="s">
        <v>2116</v>
      </c>
      <c r="D2253" s="12">
        <v>94</v>
      </c>
      <c r="E2253" s="12">
        <v>400</v>
      </c>
      <c r="F2253" s="13">
        <f t="shared" si="43"/>
        <v>5.5694017070216234E-3</v>
      </c>
      <c r="G2253" s="14">
        <v>11631</v>
      </c>
      <c r="H2253" s="12">
        <v>5821</v>
      </c>
      <c r="I2253" s="12">
        <v>5810</v>
      </c>
      <c r="J2253" s="10" t="s">
        <v>2116</v>
      </c>
      <c r="K2253" s="10" t="s">
        <v>9537</v>
      </c>
      <c r="L2253" s="10" t="s">
        <v>9538</v>
      </c>
      <c r="M2253" s="10" t="s">
        <v>9539</v>
      </c>
      <c r="N2253" s="10">
        <v>142</v>
      </c>
      <c r="O2253" s="15" t="s">
        <v>2339</v>
      </c>
    </row>
    <row r="2254" spans="1:15" x14ac:dyDescent="0.2">
      <c r="A2254" s="10" t="s">
        <v>1980</v>
      </c>
      <c r="B2254" s="10">
        <v>30151</v>
      </c>
      <c r="C2254" s="11" t="s">
        <v>2117</v>
      </c>
      <c r="D2254" s="12">
        <v>175</v>
      </c>
      <c r="E2254" s="12">
        <v>1018</v>
      </c>
      <c r="F2254" s="13">
        <f t="shared" si="43"/>
        <v>1.4174127344370031E-2</v>
      </c>
      <c r="G2254" s="14">
        <v>21902</v>
      </c>
      <c r="H2254" s="12">
        <v>10992</v>
      </c>
      <c r="I2254" s="12">
        <v>10910</v>
      </c>
      <c r="J2254" s="10" t="s">
        <v>2117</v>
      </c>
      <c r="K2254" s="10" t="s">
        <v>9540</v>
      </c>
      <c r="L2254" s="10" t="s">
        <v>9541</v>
      </c>
      <c r="M2254" s="10" t="s">
        <v>9542</v>
      </c>
      <c r="N2254" s="10">
        <v>1</v>
      </c>
      <c r="O2254" s="15" t="s">
        <v>2339</v>
      </c>
    </row>
    <row r="2255" spans="1:15" x14ac:dyDescent="0.2">
      <c r="A2255" s="10" t="s">
        <v>1980</v>
      </c>
      <c r="B2255" s="10">
        <v>30152</v>
      </c>
      <c r="C2255" s="11" t="s">
        <v>2118</v>
      </c>
      <c r="D2255" s="12">
        <v>242</v>
      </c>
      <c r="E2255" s="12">
        <v>875</v>
      </c>
      <c r="F2255" s="13">
        <f t="shared" si="43"/>
        <v>1.21830662341098E-2</v>
      </c>
      <c r="G2255" s="14">
        <v>11561</v>
      </c>
      <c r="H2255" s="12">
        <v>5927</v>
      </c>
      <c r="I2255" s="12">
        <v>5634</v>
      </c>
      <c r="J2255" s="10" t="s">
        <v>2118</v>
      </c>
      <c r="K2255" s="10" t="s">
        <v>9543</v>
      </c>
      <c r="L2255" s="10" t="s">
        <v>9544</v>
      </c>
      <c r="M2255" s="10" t="s">
        <v>9545</v>
      </c>
      <c r="N2255" s="10">
        <v>20</v>
      </c>
      <c r="O2255" s="15" t="s">
        <v>2339</v>
      </c>
    </row>
    <row r="2256" spans="1:15" x14ac:dyDescent="0.2">
      <c r="A2256" s="10" t="s">
        <v>1980</v>
      </c>
      <c r="B2256" s="10">
        <v>30153</v>
      </c>
      <c r="C2256" s="11" t="s">
        <v>2119</v>
      </c>
      <c r="D2256" s="12">
        <v>22</v>
      </c>
      <c r="E2256" s="12">
        <v>156</v>
      </c>
      <c r="F2256" s="13">
        <f t="shared" si="43"/>
        <v>2.172066665738433E-3</v>
      </c>
      <c r="G2256" s="14">
        <v>5795</v>
      </c>
      <c r="H2256" s="12">
        <v>2785</v>
      </c>
      <c r="I2256" s="12">
        <v>3010</v>
      </c>
      <c r="J2256" s="10" t="s">
        <v>2119</v>
      </c>
      <c r="K2256" s="10" t="s">
        <v>9546</v>
      </c>
      <c r="L2256" s="10" t="s">
        <v>9547</v>
      </c>
      <c r="M2256" s="10" t="s">
        <v>9548</v>
      </c>
      <c r="N2256" s="10">
        <v>220</v>
      </c>
      <c r="O2256" s="15" t="s">
        <v>2339</v>
      </c>
    </row>
    <row r="2257" spans="1:15" x14ac:dyDescent="0.2">
      <c r="A2257" s="10" t="s">
        <v>1980</v>
      </c>
      <c r="B2257" s="10">
        <v>30154</v>
      </c>
      <c r="C2257" s="11" t="s">
        <v>2120</v>
      </c>
      <c r="D2257" s="12">
        <v>142</v>
      </c>
      <c r="E2257" s="12">
        <v>334</v>
      </c>
      <c r="F2257" s="13">
        <f t="shared" si="43"/>
        <v>4.6504504253630551E-3</v>
      </c>
      <c r="G2257" s="14">
        <v>11991</v>
      </c>
      <c r="H2257" s="12">
        <v>6075</v>
      </c>
      <c r="I2257" s="12">
        <v>5916</v>
      </c>
      <c r="J2257" s="10" t="s">
        <v>2120</v>
      </c>
      <c r="K2257" s="10" t="s">
        <v>9549</v>
      </c>
      <c r="L2257" s="10" t="s">
        <v>9550</v>
      </c>
      <c r="M2257" s="10" t="s">
        <v>9551</v>
      </c>
      <c r="N2257" s="10">
        <v>200</v>
      </c>
      <c r="O2257" s="15" t="s">
        <v>2339</v>
      </c>
    </row>
    <row r="2258" spans="1:15" x14ac:dyDescent="0.2">
      <c r="A2258" s="10" t="s">
        <v>1980</v>
      </c>
      <c r="B2258" s="10">
        <v>30155</v>
      </c>
      <c r="C2258" s="11" t="s">
        <v>2121</v>
      </c>
      <c r="D2258" s="12">
        <v>512</v>
      </c>
      <c r="E2258" s="12">
        <v>1302</v>
      </c>
      <c r="F2258" s="13">
        <f t="shared" si="43"/>
        <v>1.8128402556355384E-2</v>
      </c>
      <c r="G2258" s="14">
        <v>99959</v>
      </c>
      <c r="H2258" s="12">
        <v>48133</v>
      </c>
      <c r="I2258" s="12">
        <v>51826</v>
      </c>
      <c r="J2258" s="10" t="s">
        <v>2121</v>
      </c>
      <c r="K2258" s="10" t="s">
        <v>9552</v>
      </c>
      <c r="L2258" s="10" t="s">
        <v>9553</v>
      </c>
      <c r="M2258" s="10" t="s">
        <v>9554</v>
      </c>
      <c r="N2258" s="10">
        <v>139</v>
      </c>
      <c r="O2258" s="15" t="s">
        <v>2339</v>
      </c>
    </row>
    <row r="2259" spans="1:15" x14ac:dyDescent="0.2">
      <c r="A2259" s="10" t="s">
        <v>1980</v>
      </c>
      <c r="B2259" s="10">
        <v>30156</v>
      </c>
      <c r="C2259" s="11" t="s">
        <v>2122</v>
      </c>
      <c r="D2259" s="12">
        <v>43</v>
      </c>
      <c r="E2259" s="12">
        <v>92</v>
      </c>
      <c r="F2259" s="13">
        <f t="shared" si="43"/>
        <v>1.2809623926149734E-3</v>
      </c>
      <c r="G2259" s="14">
        <v>6041</v>
      </c>
      <c r="H2259" s="12">
        <v>3091</v>
      </c>
      <c r="I2259" s="12">
        <v>2950</v>
      </c>
      <c r="J2259" s="10" t="s">
        <v>2122</v>
      </c>
      <c r="K2259" s="10" t="s">
        <v>9555</v>
      </c>
      <c r="L2259" s="10" t="s">
        <v>9556</v>
      </c>
      <c r="M2259" s="12" t="s">
        <v>9557</v>
      </c>
      <c r="N2259" s="12">
        <v>2053</v>
      </c>
      <c r="O2259" s="15" t="s">
        <v>2339</v>
      </c>
    </row>
    <row r="2260" spans="1:15" x14ac:dyDescent="0.2">
      <c r="A2260" s="10" t="s">
        <v>1980</v>
      </c>
      <c r="B2260" s="10">
        <v>30157</v>
      </c>
      <c r="C2260" s="11" t="s">
        <v>2123</v>
      </c>
      <c r="D2260" s="12">
        <v>62</v>
      </c>
      <c r="E2260" s="12">
        <v>272</v>
      </c>
      <c r="F2260" s="13">
        <f t="shared" si="43"/>
        <v>3.7871931607747038E-3</v>
      </c>
      <c r="G2260" s="14">
        <v>20145</v>
      </c>
      <c r="H2260" s="12">
        <v>9936</v>
      </c>
      <c r="I2260" s="12">
        <v>10209</v>
      </c>
      <c r="J2260" s="10" t="s">
        <v>9558</v>
      </c>
      <c r="K2260" s="10" t="s">
        <v>9559</v>
      </c>
      <c r="L2260" s="10" t="s">
        <v>9560</v>
      </c>
      <c r="M2260" s="10" t="s">
        <v>9561</v>
      </c>
      <c r="N2260" s="10">
        <v>69</v>
      </c>
      <c r="O2260" s="15" t="s">
        <v>2339</v>
      </c>
    </row>
    <row r="2261" spans="1:15" x14ac:dyDescent="0.2">
      <c r="A2261" s="10" t="s">
        <v>1980</v>
      </c>
      <c r="B2261" s="10">
        <v>30158</v>
      </c>
      <c r="C2261" s="11" t="s">
        <v>2124</v>
      </c>
      <c r="D2261" s="12">
        <v>207</v>
      </c>
      <c r="E2261" s="12">
        <v>531</v>
      </c>
      <c r="F2261" s="13">
        <f t="shared" si="43"/>
        <v>7.3933807660712045E-3</v>
      </c>
      <c r="G2261" s="14">
        <v>24551</v>
      </c>
      <c r="H2261" s="12">
        <v>12102</v>
      </c>
      <c r="I2261" s="12">
        <v>12449</v>
      </c>
      <c r="J2261" s="10" t="s">
        <v>2124</v>
      </c>
      <c r="K2261" s="10" t="s">
        <v>3909</v>
      </c>
      <c r="L2261" s="10" t="s">
        <v>9562</v>
      </c>
      <c r="M2261" s="10" t="s">
        <v>9563</v>
      </c>
      <c r="N2261" s="10">
        <v>0</v>
      </c>
      <c r="O2261" s="15" t="s">
        <v>2339</v>
      </c>
    </row>
    <row r="2262" spans="1:15" x14ac:dyDescent="0.2">
      <c r="A2262" s="10" t="s">
        <v>1980</v>
      </c>
      <c r="B2262" s="10">
        <v>30159</v>
      </c>
      <c r="C2262" s="11" t="s">
        <v>2125</v>
      </c>
      <c r="D2262" s="12">
        <v>51</v>
      </c>
      <c r="E2262" s="12">
        <v>88</v>
      </c>
      <c r="F2262" s="13">
        <f t="shared" si="43"/>
        <v>1.225268375544757E-3</v>
      </c>
      <c r="G2262" s="14">
        <v>29686</v>
      </c>
      <c r="H2262" s="12">
        <v>14225</v>
      </c>
      <c r="I2262" s="12">
        <v>15461</v>
      </c>
      <c r="J2262" s="10" t="s">
        <v>2125</v>
      </c>
      <c r="K2262" s="10" t="s">
        <v>9564</v>
      </c>
      <c r="L2262" s="10" t="s">
        <v>9565</v>
      </c>
      <c r="M2262" s="12" t="s">
        <v>9566</v>
      </c>
      <c r="N2262" s="12">
        <v>2342</v>
      </c>
      <c r="O2262" s="15" t="s">
        <v>2339</v>
      </c>
    </row>
    <row r="2263" spans="1:15" x14ac:dyDescent="0.2">
      <c r="A2263" s="10" t="s">
        <v>1980</v>
      </c>
      <c r="B2263" s="10">
        <v>30160</v>
      </c>
      <c r="C2263" s="11" t="s">
        <v>2126</v>
      </c>
      <c r="D2263" s="12">
        <v>328</v>
      </c>
      <c r="E2263" s="12">
        <v>1277</v>
      </c>
      <c r="F2263" s="13">
        <f t="shared" si="43"/>
        <v>1.7780314949666531E-2</v>
      </c>
      <c r="G2263" s="14">
        <v>107270</v>
      </c>
      <c r="H2263" s="12">
        <v>52748</v>
      </c>
      <c r="I2263" s="12">
        <v>54522</v>
      </c>
      <c r="J2263" s="10" t="s">
        <v>9567</v>
      </c>
      <c r="K2263" s="10" t="s">
        <v>9568</v>
      </c>
      <c r="L2263" s="10" t="s">
        <v>9569</v>
      </c>
      <c r="M2263" s="10" t="s">
        <v>9570</v>
      </c>
      <c r="N2263" s="10">
        <v>21</v>
      </c>
      <c r="O2263" s="15" t="s">
        <v>2339</v>
      </c>
    </row>
    <row r="2264" spans="1:15" x14ac:dyDescent="0.2">
      <c r="A2264" s="10" t="s">
        <v>1980</v>
      </c>
      <c r="B2264" s="10">
        <v>30161</v>
      </c>
      <c r="C2264" s="11" t="s">
        <v>2127</v>
      </c>
      <c r="D2264" s="12">
        <v>447</v>
      </c>
      <c r="E2264" s="12">
        <v>1152</v>
      </c>
      <c r="F2264" s="13">
        <f t="shared" si="43"/>
        <v>1.6039876916222273E-2</v>
      </c>
      <c r="G2264" s="14">
        <v>34408</v>
      </c>
      <c r="H2264" s="12">
        <v>16866</v>
      </c>
      <c r="I2264" s="12">
        <v>17542</v>
      </c>
      <c r="J2264" s="10" t="s">
        <v>9571</v>
      </c>
      <c r="K2264" s="10" t="s">
        <v>9572</v>
      </c>
      <c r="L2264" s="10" t="s">
        <v>9573</v>
      </c>
      <c r="M2264" s="10" t="s">
        <v>9574</v>
      </c>
      <c r="N2264" s="10">
        <v>46</v>
      </c>
      <c r="O2264" s="15" t="s">
        <v>2339</v>
      </c>
    </row>
    <row r="2265" spans="1:15" x14ac:dyDescent="0.2">
      <c r="A2265" s="10" t="s">
        <v>1980</v>
      </c>
      <c r="B2265" s="10">
        <v>30162</v>
      </c>
      <c r="C2265" s="11" t="s">
        <v>2128</v>
      </c>
      <c r="D2265" s="12">
        <v>14</v>
      </c>
      <c r="E2265" s="12">
        <v>65</v>
      </c>
      <c r="F2265" s="13">
        <f t="shared" si="43"/>
        <v>9.0502777739101374E-4</v>
      </c>
      <c r="G2265" s="14">
        <v>6448</v>
      </c>
      <c r="H2265" s="12">
        <v>3225</v>
      </c>
      <c r="I2265" s="12">
        <v>3223</v>
      </c>
      <c r="J2265" s="10" t="s">
        <v>2128</v>
      </c>
      <c r="K2265" s="10" t="s">
        <v>9575</v>
      </c>
      <c r="L2265" s="10" t="s">
        <v>9576</v>
      </c>
      <c r="M2265" s="12" t="s">
        <v>9577</v>
      </c>
      <c r="N2265" s="12">
        <v>1010</v>
      </c>
      <c r="O2265" s="15" t="s">
        <v>2339</v>
      </c>
    </row>
    <row r="2266" spans="1:15" x14ac:dyDescent="0.2">
      <c r="A2266" s="10" t="s">
        <v>1980</v>
      </c>
      <c r="B2266" s="10">
        <v>30163</v>
      </c>
      <c r="C2266" s="11" t="s">
        <v>2129</v>
      </c>
      <c r="D2266" s="12">
        <v>26</v>
      </c>
      <c r="E2266" s="12">
        <v>87</v>
      </c>
      <c r="F2266" s="13">
        <f t="shared" si="43"/>
        <v>1.211344871277203E-3</v>
      </c>
      <c r="G2266" s="14">
        <v>5040</v>
      </c>
      <c r="H2266" s="12">
        <v>2482</v>
      </c>
      <c r="I2266" s="12">
        <v>2558</v>
      </c>
      <c r="J2266" s="10" t="s">
        <v>2129</v>
      </c>
      <c r="K2266" s="10" t="s">
        <v>9578</v>
      </c>
      <c r="L2266" s="10" t="s">
        <v>9579</v>
      </c>
      <c r="M2266" s="10" t="s">
        <v>9580</v>
      </c>
      <c r="N2266" s="10">
        <v>884</v>
      </c>
      <c r="O2266" s="15" t="s">
        <v>2339</v>
      </c>
    </row>
    <row r="2267" spans="1:15" x14ac:dyDescent="0.2">
      <c r="A2267" s="10" t="s">
        <v>1980</v>
      </c>
      <c r="B2267" s="10">
        <v>30164</v>
      </c>
      <c r="C2267" s="11" t="s">
        <v>2130</v>
      </c>
      <c r="D2267" s="12">
        <v>26</v>
      </c>
      <c r="E2267" s="12">
        <v>61</v>
      </c>
      <c r="F2267" s="13">
        <f t="shared" si="43"/>
        <v>8.493337603207975E-4</v>
      </c>
      <c r="G2267" s="14">
        <v>16957</v>
      </c>
      <c r="H2267" s="12">
        <v>8217</v>
      </c>
      <c r="I2267" s="12">
        <v>8740</v>
      </c>
      <c r="J2267" s="10" t="s">
        <v>2130</v>
      </c>
      <c r="K2267" s="10" t="s">
        <v>9581</v>
      </c>
      <c r="L2267" s="10" t="s">
        <v>9582</v>
      </c>
      <c r="M2267" s="12" t="s">
        <v>9583</v>
      </c>
      <c r="N2267" s="12">
        <v>1181</v>
      </c>
      <c r="O2267" s="15" t="s">
        <v>2363</v>
      </c>
    </row>
    <row r="2268" spans="1:15" x14ac:dyDescent="0.2">
      <c r="A2268" s="10" t="s">
        <v>1980</v>
      </c>
      <c r="B2268" s="10">
        <v>30165</v>
      </c>
      <c r="C2268" s="11" t="s">
        <v>2131</v>
      </c>
      <c r="D2268" s="12">
        <v>12</v>
      </c>
      <c r="E2268" s="12">
        <v>60</v>
      </c>
      <c r="F2268" s="13">
        <f t="shared" si="43"/>
        <v>8.3541025605324347E-4</v>
      </c>
      <c r="G2268" s="14">
        <v>8925</v>
      </c>
      <c r="H2268" s="12">
        <v>4530</v>
      </c>
      <c r="I2268" s="12">
        <v>4395</v>
      </c>
      <c r="J2268" s="10" t="s">
        <v>2131</v>
      </c>
      <c r="K2268" s="10" t="s">
        <v>9584</v>
      </c>
      <c r="L2268" s="10" t="s">
        <v>9585</v>
      </c>
      <c r="M2268" s="10" t="s">
        <v>9586</v>
      </c>
      <c r="N2268" s="10">
        <v>799</v>
      </c>
      <c r="O2268" s="15" t="s">
        <v>2339</v>
      </c>
    </row>
    <row r="2269" spans="1:15" x14ac:dyDescent="0.2">
      <c r="A2269" s="10" t="s">
        <v>1980</v>
      </c>
      <c r="B2269" s="10">
        <v>30166</v>
      </c>
      <c r="C2269" s="11" t="s">
        <v>2132</v>
      </c>
      <c r="D2269" s="12">
        <v>23</v>
      </c>
      <c r="E2269" s="12">
        <v>95</v>
      </c>
      <c r="F2269" s="13">
        <f t="shared" si="43"/>
        <v>1.3227329054176355E-3</v>
      </c>
      <c r="G2269" s="14">
        <v>9405</v>
      </c>
      <c r="H2269" s="12">
        <v>4807</v>
      </c>
      <c r="I2269" s="12">
        <v>4598</v>
      </c>
      <c r="J2269" s="10" t="s">
        <v>2132</v>
      </c>
      <c r="K2269" s="10" t="s">
        <v>9587</v>
      </c>
      <c r="L2269" s="10" t="s">
        <v>9588</v>
      </c>
      <c r="M2269" s="12" t="s">
        <v>9589</v>
      </c>
      <c r="N2269" s="12">
        <v>1177</v>
      </c>
      <c r="O2269" s="15" t="s">
        <v>2339</v>
      </c>
    </row>
    <row r="2270" spans="1:15" x14ac:dyDescent="0.2">
      <c r="A2270" s="10" t="s">
        <v>1980</v>
      </c>
      <c r="B2270" s="10">
        <v>30167</v>
      </c>
      <c r="C2270" s="11" t="s">
        <v>1673</v>
      </c>
      <c r="D2270" s="12">
        <v>62</v>
      </c>
      <c r="E2270" s="12">
        <v>227</v>
      </c>
      <c r="F2270" s="13">
        <f t="shared" si="43"/>
        <v>3.1606354687347712E-3</v>
      </c>
      <c r="G2270" s="14">
        <v>14619</v>
      </c>
      <c r="H2270" s="12">
        <v>7196</v>
      </c>
      <c r="I2270" s="12">
        <v>7423</v>
      </c>
      <c r="J2270" s="10" t="s">
        <v>1673</v>
      </c>
      <c r="K2270" s="10" t="s">
        <v>9590</v>
      </c>
      <c r="L2270" s="10" t="s">
        <v>8008</v>
      </c>
      <c r="M2270" s="10" t="s">
        <v>9591</v>
      </c>
      <c r="N2270" s="10">
        <v>244</v>
      </c>
      <c r="O2270" s="15" t="s">
        <v>2339</v>
      </c>
    </row>
    <row r="2271" spans="1:15" x14ac:dyDescent="0.2">
      <c r="A2271" s="10" t="s">
        <v>1980</v>
      </c>
      <c r="B2271" s="10">
        <v>30168</v>
      </c>
      <c r="C2271" s="11" t="s">
        <v>609</v>
      </c>
      <c r="D2271" s="12">
        <v>39</v>
      </c>
      <c r="E2271" s="12">
        <v>100</v>
      </c>
      <c r="F2271" s="13">
        <f t="shared" si="43"/>
        <v>1.3923504267554059E-3</v>
      </c>
      <c r="G2271" s="14">
        <v>16343</v>
      </c>
      <c r="H2271" s="12">
        <v>8066</v>
      </c>
      <c r="I2271" s="12">
        <v>8277</v>
      </c>
      <c r="J2271" s="10" t="s">
        <v>609</v>
      </c>
      <c r="K2271" s="10" t="s">
        <v>9592</v>
      </c>
      <c r="L2271" s="10" t="s">
        <v>9593</v>
      </c>
      <c r="M2271" s="12" t="s">
        <v>9594</v>
      </c>
      <c r="N2271" s="12">
        <v>1698</v>
      </c>
      <c r="O2271" s="15" t="s">
        <v>2339</v>
      </c>
    </row>
    <row r="2272" spans="1:15" x14ac:dyDescent="0.2">
      <c r="A2272" s="10" t="s">
        <v>1980</v>
      </c>
      <c r="B2272" s="10">
        <v>30169</v>
      </c>
      <c r="C2272" s="11" t="s">
        <v>2133</v>
      </c>
      <c r="D2272" s="12">
        <v>129</v>
      </c>
      <c r="E2272" s="12">
        <v>535</v>
      </c>
      <c r="F2272" s="13">
        <f t="shared" si="43"/>
        <v>7.4490747831414206E-3</v>
      </c>
      <c r="G2272" s="14">
        <v>22709</v>
      </c>
      <c r="H2272" s="12">
        <v>11136</v>
      </c>
      <c r="I2272" s="12">
        <v>11573</v>
      </c>
      <c r="J2272" s="10" t="s">
        <v>9595</v>
      </c>
      <c r="K2272" s="10" t="s">
        <v>9596</v>
      </c>
      <c r="L2272" s="10" t="s">
        <v>6386</v>
      </c>
      <c r="M2272" s="10" t="s">
        <v>9597</v>
      </c>
      <c r="N2272" s="10">
        <v>20</v>
      </c>
      <c r="O2272" s="15" t="s">
        <v>2339</v>
      </c>
    </row>
    <row r="2273" spans="1:15" x14ac:dyDescent="0.2">
      <c r="A2273" s="10" t="s">
        <v>1980</v>
      </c>
      <c r="B2273" s="10">
        <v>30170</v>
      </c>
      <c r="C2273" s="11" t="s">
        <v>2134</v>
      </c>
      <c r="D2273" s="12">
        <v>31</v>
      </c>
      <c r="E2273" s="12">
        <v>195</v>
      </c>
      <c r="F2273" s="13">
        <f t="shared" si="43"/>
        <v>2.7150833321730413E-3</v>
      </c>
      <c r="G2273" s="14">
        <v>10824</v>
      </c>
      <c r="H2273" s="12">
        <v>5274</v>
      </c>
      <c r="I2273" s="12">
        <v>5550</v>
      </c>
      <c r="J2273" s="10" t="s">
        <v>2134</v>
      </c>
      <c r="K2273" s="10" t="s">
        <v>9598</v>
      </c>
      <c r="L2273" s="10" t="s">
        <v>9599</v>
      </c>
      <c r="M2273" s="12" t="s">
        <v>9600</v>
      </c>
      <c r="N2273" s="12">
        <v>1869</v>
      </c>
      <c r="O2273" s="15" t="s">
        <v>2339</v>
      </c>
    </row>
    <row r="2274" spans="1:15" x14ac:dyDescent="0.2">
      <c r="A2274" s="10" t="s">
        <v>1980</v>
      </c>
      <c r="B2274" s="10">
        <v>30171</v>
      </c>
      <c r="C2274" s="11" t="s">
        <v>2135</v>
      </c>
      <c r="D2274" s="12">
        <v>18</v>
      </c>
      <c r="E2274" s="12">
        <v>44</v>
      </c>
      <c r="F2274" s="13">
        <f t="shared" si="43"/>
        <v>6.1263418777237851E-4</v>
      </c>
      <c r="G2274" s="14">
        <v>5575</v>
      </c>
      <c r="H2274" s="12">
        <v>2644</v>
      </c>
      <c r="I2274" s="12">
        <v>2931</v>
      </c>
      <c r="J2274" s="10" t="s">
        <v>2135</v>
      </c>
      <c r="K2274" s="10" t="s">
        <v>9601</v>
      </c>
      <c r="L2274" s="10" t="s">
        <v>9602</v>
      </c>
      <c r="M2274" s="12" t="s">
        <v>9603</v>
      </c>
      <c r="N2274" s="12">
        <v>1997</v>
      </c>
      <c r="O2274" s="15" t="s">
        <v>2339</v>
      </c>
    </row>
    <row r="2275" spans="1:15" x14ac:dyDescent="0.2">
      <c r="A2275" s="10" t="s">
        <v>1980</v>
      </c>
      <c r="B2275" s="10">
        <v>30172</v>
      </c>
      <c r="C2275" s="11" t="s">
        <v>2136</v>
      </c>
      <c r="D2275" s="12">
        <v>130</v>
      </c>
      <c r="E2275" s="12">
        <v>449</v>
      </c>
      <c r="F2275" s="13">
        <f t="shared" si="43"/>
        <v>6.2516534161317716E-3</v>
      </c>
      <c r="G2275" s="14">
        <v>19925</v>
      </c>
      <c r="H2275" s="12">
        <v>9801</v>
      </c>
      <c r="I2275" s="12">
        <v>10124</v>
      </c>
      <c r="J2275" s="10" t="s">
        <v>2136</v>
      </c>
      <c r="K2275" s="10" t="s">
        <v>9604</v>
      </c>
      <c r="L2275" s="10" t="s">
        <v>9605</v>
      </c>
      <c r="M2275" s="10" t="s">
        <v>9606</v>
      </c>
      <c r="N2275" s="10">
        <v>29</v>
      </c>
      <c r="O2275" s="15" t="s">
        <v>2339</v>
      </c>
    </row>
    <row r="2276" spans="1:15" x14ac:dyDescent="0.2">
      <c r="A2276" s="10" t="s">
        <v>1980</v>
      </c>
      <c r="B2276" s="10">
        <v>30173</v>
      </c>
      <c r="C2276" s="11" t="s">
        <v>2137</v>
      </c>
      <c r="D2276" s="12">
        <v>139</v>
      </c>
      <c r="E2276" s="12">
        <v>522</v>
      </c>
      <c r="F2276" s="13">
        <f t="shared" si="43"/>
        <v>7.2680692276632184E-3</v>
      </c>
      <c r="G2276" s="14">
        <v>54537</v>
      </c>
      <c r="H2276" s="12">
        <v>26811</v>
      </c>
      <c r="I2276" s="12">
        <v>27726</v>
      </c>
      <c r="J2276" s="10" t="s">
        <v>2137</v>
      </c>
      <c r="K2276" s="10" t="s">
        <v>9607</v>
      </c>
      <c r="L2276" s="10" t="s">
        <v>9608</v>
      </c>
      <c r="M2276" s="10" t="s">
        <v>9609</v>
      </c>
      <c r="N2276" s="10">
        <v>219</v>
      </c>
      <c r="O2276" s="15" t="s">
        <v>2339</v>
      </c>
    </row>
    <row r="2277" spans="1:15" x14ac:dyDescent="0.2">
      <c r="A2277" s="10" t="s">
        <v>1980</v>
      </c>
      <c r="B2277" s="10">
        <v>30174</v>
      </c>
      <c r="C2277" s="11" t="s">
        <v>351</v>
      </c>
      <c r="D2277" s="12">
        <v>469</v>
      </c>
      <c r="E2277" s="12">
        <v>1518</v>
      </c>
      <c r="F2277" s="13">
        <f t="shared" si="43"/>
        <v>2.113587947814706E-2</v>
      </c>
      <c r="G2277" s="14">
        <v>95602</v>
      </c>
      <c r="H2277" s="12">
        <v>45759</v>
      </c>
      <c r="I2277" s="12">
        <v>49843</v>
      </c>
      <c r="J2277" s="10" t="s">
        <v>351</v>
      </c>
      <c r="K2277" s="10" t="s">
        <v>9610</v>
      </c>
      <c r="L2277" s="10" t="s">
        <v>9611</v>
      </c>
      <c r="M2277" s="10" t="s">
        <v>9612</v>
      </c>
      <c r="N2277" s="10">
        <v>60</v>
      </c>
      <c r="O2277" s="15" t="s">
        <v>2354</v>
      </c>
    </row>
    <row r="2278" spans="1:15" x14ac:dyDescent="0.2">
      <c r="A2278" s="10" t="s">
        <v>1980</v>
      </c>
      <c r="B2278" s="10">
        <v>30175</v>
      </c>
      <c r="C2278" s="11" t="s">
        <v>2138</v>
      </c>
      <c r="D2278" s="12">
        <v>348</v>
      </c>
      <c r="E2278" s="12">
        <v>718</v>
      </c>
      <c r="F2278" s="13">
        <f t="shared" si="43"/>
        <v>9.9970760641038131E-3</v>
      </c>
      <c r="G2278" s="14">
        <v>92726</v>
      </c>
      <c r="H2278" s="12">
        <v>44657</v>
      </c>
      <c r="I2278" s="12">
        <v>48069</v>
      </c>
      <c r="J2278" s="10" t="s">
        <v>2138</v>
      </c>
      <c r="K2278" s="10" t="s">
        <v>9613</v>
      </c>
      <c r="L2278" s="10" t="s">
        <v>9614</v>
      </c>
      <c r="M2278" s="10" t="s">
        <v>9615</v>
      </c>
      <c r="N2278" s="10">
        <v>121</v>
      </c>
      <c r="O2278" s="15" t="s">
        <v>2339</v>
      </c>
    </row>
    <row r="2279" spans="1:15" x14ac:dyDescent="0.2">
      <c r="A2279" s="10" t="s">
        <v>1980</v>
      </c>
      <c r="B2279" s="10">
        <v>30176</v>
      </c>
      <c r="C2279" s="11" t="s">
        <v>2139</v>
      </c>
      <c r="D2279" s="12">
        <v>14</v>
      </c>
      <c r="E2279" s="12">
        <v>103</v>
      </c>
      <c r="F2279" s="13">
        <f t="shared" si="43"/>
        <v>1.4341209395580679E-3</v>
      </c>
      <c r="G2279" s="14">
        <v>4489</v>
      </c>
      <c r="H2279" s="12">
        <v>2219</v>
      </c>
      <c r="I2279" s="12">
        <v>2270</v>
      </c>
      <c r="J2279" s="10" t="s">
        <v>2139</v>
      </c>
      <c r="K2279" s="10" t="s">
        <v>9616</v>
      </c>
      <c r="L2279" s="10" t="s">
        <v>9617</v>
      </c>
      <c r="M2279" s="10" t="s">
        <v>9618</v>
      </c>
      <c r="N2279" s="10">
        <v>10</v>
      </c>
      <c r="O2279" s="15" t="s">
        <v>2363</v>
      </c>
    </row>
    <row r="2280" spans="1:15" x14ac:dyDescent="0.2">
      <c r="A2280" s="10" t="s">
        <v>1980</v>
      </c>
      <c r="B2280" s="10">
        <v>30177</v>
      </c>
      <c r="C2280" s="11" t="s">
        <v>2140</v>
      </c>
      <c r="D2280" s="12">
        <v>37</v>
      </c>
      <c r="E2280" s="12">
        <v>133</v>
      </c>
      <c r="F2280" s="13">
        <f t="shared" si="43"/>
        <v>1.8518260675846898E-3</v>
      </c>
      <c r="G2280" s="14">
        <v>11685</v>
      </c>
      <c r="H2280" s="12">
        <v>5751</v>
      </c>
      <c r="I2280" s="12">
        <v>5934</v>
      </c>
      <c r="J2280" s="10" t="s">
        <v>2140</v>
      </c>
      <c r="K2280" s="10" t="s">
        <v>9619</v>
      </c>
      <c r="L2280" s="10" t="s">
        <v>9620</v>
      </c>
      <c r="M2280" s="12" t="s">
        <v>9621</v>
      </c>
      <c r="N2280" s="12">
        <v>1758</v>
      </c>
      <c r="O2280" s="15" t="s">
        <v>2339</v>
      </c>
    </row>
    <row r="2281" spans="1:15" x14ac:dyDescent="0.2">
      <c r="A2281" s="10" t="s">
        <v>1980</v>
      </c>
      <c r="B2281" s="10">
        <v>30178</v>
      </c>
      <c r="C2281" s="11" t="s">
        <v>2141</v>
      </c>
      <c r="D2281" s="12">
        <v>144</v>
      </c>
      <c r="E2281" s="12">
        <v>579</v>
      </c>
      <c r="F2281" s="13">
        <f t="shared" si="43"/>
        <v>8.0617089709137998E-3</v>
      </c>
      <c r="G2281" s="14">
        <v>12898</v>
      </c>
      <c r="H2281" s="12">
        <v>6223</v>
      </c>
      <c r="I2281" s="12">
        <v>6675</v>
      </c>
      <c r="J2281" s="10" t="s">
        <v>2141</v>
      </c>
      <c r="K2281" s="10" t="s">
        <v>9622</v>
      </c>
      <c r="L2281" s="10" t="s">
        <v>9623</v>
      </c>
      <c r="M2281" s="10" t="s">
        <v>9624</v>
      </c>
      <c r="N2281" s="10">
        <v>10</v>
      </c>
      <c r="O2281" s="15" t="s">
        <v>2363</v>
      </c>
    </row>
    <row r="2282" spans="1:15" x14ac:dyDescent="0.2">
      <c r="A2282" s="10" t="s">
        <v>1980</v>
      </c>
      <c r="B2282" s="10">
        <v>30179</v>
      </c>
      <c r="C2282" s="11" t="s">
        <v>2142</v>
      </c>
      <c r="D2282" s="12">
        <v>5</v>
      </c>
      <c r="E2282" s="12">
        <v>65</v>
      </c>
      <c r="F2282" s="13">
        <f t="shared" si="43"/>
        <v>9.0502777739101374E-4</v>
      </c>
      <c r="G2282" s="14">
        <v>4284</v>
      </c>
      <c r="H2282" s="12">
        <v>2130</v>
      </c>
      <c r="I2282" s="12">
        <v>2154</v>
      </c>
      <c r="J2282" s="10" t="s">
        <v>9625</v>
      </c>
      <c r="K2282" s="10" t="s">
        <v>4574</v>
      </c>
      <c r="L2282" s="10" t="s">
        <v>9626</v>
      </c>
      <c r="M2282" s="10" t="s">
        <v>9627</v>
      </c>
      <c r="N2282" s="10">
        <v>871</v>
      </c>
      <c r="O2282" s="15" t="s">
        <v>2339</v>
      </c>
    </row>
    <row r="2283" spans="1:15" x14ac:dyDescent="0.2">
      <c r="A2283" s="10" t="s">
        <v>1980</v>
      </c>
      <c r="B2283" s="10">
        <v>30180</v>
      </c>
      <c r="C2283" s="11" t="s">
        <v>2143</v>
      </c>
      <c r="D2283" s="12">
        <v>65</v>
      </c>
      <c r="E2283" s="12">
        <v>226</v>
      </c>
      <c r="F2283" s="13">
        <f t="shared" si="43"/>
        <v>3.146711964467217E-3</v>
      </c>
      <c r="G2283" s="14">
        <v>10900</v>
      </c>
      <c r="H2283" s="12">
        <v>5307</v>
      </c>
      <c r="I2283" s="12">
        <v>5593</v>
      </c>
      <c r="J2283" s="10" t="s">
        <v>2143</v>
      </c>
      <c r="K2283" s="10" t="s">
        <v>9628</v>
      </c>
      <c r="L2283" s="10" t="s">
        <v>9629</v>
      </c>
      <c r="M2283" s="10" t="s">
        <v>9630</v>
      </c>
      <c r="N2283" s="10">
        <v>805</v>
      </c>
      <c r="O2283" s="15" t="s">
        <v>2339</v>
      </c>
    </row>
    <row r="2284" spans="1:15" x14ac:dyDescent="0.2">
      <c r="A2284" s="10" t="s">
        <v>1980</v>
      </c>
      <c r="B2284" s="10">
        <v>30181</v>
      </c>
      <c r="C2284" s="11" t="s">
        <v>2144</v>
      </c>
      <c r="D2284" s="12">
        <v>270</v>
      </c>
      <c r="E2284" s="12">
        <v>918</v>
      </c>
      <c r="F2284" s="13">
        <f t="shared" si="43"/>
        <v>1.2781776917614625E-2</v>
      </c>
      <c r="G2284" s="14">
        <v>37795</v>
      </c>
      <c r="H2284" s="12">
        <v>18380</v>
      </c>
      <c r="I2284" s="12">
        <v>19415</v>
      </c>
      <c r="J2284" s="10" t="s">
        <v>2144</v>
      </c>
      <c r="K2284" s="10" t="s">
        <v>9631</v>
      </c>
      <c r="L2284" s="10" t="s">
        <v>9632</v>
      </c>
      <c r="M2284" s="10" t="s">
        <v>9633</v>
      </c>
      <c r="N2284" s="10">
        <v>10</v>
      </c>
      <c r="O2284" s="15" t="s">
        <v>2339</v>
      </c>
    </row>
    <row r="2285" spans="1:15" x14ac:dyDescent="0.2">
      <c r="A2285" s="10" t="s">
        <v>1980</v>
      </c>
      <c r="B2285" s="10">
        <v>30182</v>
      </c>
      <c r="C2285" s="11" t="s">
        <v>2145</v>
      </c>
      <c r="D2285" s="12">
        <v>53</v>
      </c>
      <c r="E2285" s="12">
        <v>37</v>
      </c>
      <c r="F2285" s="13">
        <f t="shared" si="43"/>
        <v>5.1516965789950018E-4</v>
      </c>
      <c r="G2285" s="14">
        <v>19664</v>
      </c>
      <c r="H2285" s="12">
        <v>9585</v>
      </c>
      <c r="I2285" s="12">
        <v>10079</v>
      </c>
      <c r="J2285" s="10" t="s">
        <v>2145</v>
      </c>
      <c r="K2285" s="10" t="s">
        <v>9634</v>
      </c>
      <c r="L2285" s="10" t="s">
        <v>9635</v>
      </c>
      <c r="M2285" s="12" t="s">
        <v>9636</v>
      </c>
      <c r="N2285" s="12">
        <v>1634</v>
      </c>
      <c r="O2285" s="15" t="s">
        <v>2339</v>
      </c>
    </row>
    <row r="2286" spans="1:15" x14ac:dyDescent="0.2">
      <c r="A2286" s="10" t="s">
        <v>1980</v>
      </c>
      <c r="B2286" s="10">
        <v>30183</v>
      </c>
      <c r="C2286" s="11" t="s">
        <v>2146</v>
      </c>
      <c r="D2286" s="12">
        <v>70</v>
      </c>
      <c r="E2286" s="12">
        <v>168</v>
      </c>
      <c r="F2286" s="13">
        <f t="shared" si="43"/>
        <v>2.3391487169490818E-3</v>
      </c>
      <c r="G2286" s="14">
        <v>61377</v>
      </c>
      <c r="H2286" s="12">
        <v>29598</v>
      </c>
      <c r="I2286" s="12">
        <v>31779</v>
      </c>
      <c r="J2286" s="10" t="s">
        <v>2146</v>
      </c>
      <c r="K2286" s="10" t="s">
        <v>9637</v>
      </c>
      <c r="L2286" s="10" t="s">
        <v>9638</v>
      </c>
      <c r="M2286" s="10" t="s">
        <v>9639</v>
      </c>
      <c r="N2286" s="10">
        <v>422</v>
      </c>
      <c r="O2286" s="15" t="s">
        <v>2354</v>
      </c>
    </row>
    <row r="2287" spans="1:15" x14ac:dyDescent="0.2">
      <c r="A2287" s="10" t="s">
        <v>1980</v>
      </c>
      <c r="B2287" s="10">
        <v>30184</v>
      </c>
      <c r="C2287" s="11" t="s">
        <v>2147</v>
      </c>
      <c r="D2287" s="12">
        <v>66</v>
      </c>
      <c r="E2287" s="12">
        <v>57</v>
      </c>
      <c r="F2287" s="13">
        <f t="shared" si="43"/>
        <v>7.9363974325058126E-4</v>
      </c>
      <c r="G2287" s="14">
        <v>7933</v>
      </c>
      <c r="H2287" s="12">
        <v>3711</v>
      </c>
      <c r="I2287" s="12">
        <v>4222</v>
      </c>
      <c r="J2287" s="10" t="s">
        <v>2147</v>
      </c>
      <c r="K2287" s="10" t="s">
        <v>9640</v>
      </c>
      <c r="L2287" s="10" t="s">
        <v>9641</v>
      </c>
      <c r="M2287" s="12" t="s">
        <v>9642</v>
      </c>
      <c r="N2287" s="12">
        <v>2368</v>
      </c>
      <c r="O2287" s="15" t="s">
        <v>2339</v>
      </c>
    </row>
    <row r="2288" spans="1:15" x14ac:dyDescent="0.2">
      <c r="A2288" s="10" t="s">
        <v>1980</v>
      </c>
      <c r="B2288" s="10">
        <v>30185</v>
      </c>
      <c r="C2288" s="11" t="s">
        <v>2148</v>
      </c>
      <c r="D2288" s="12">
        <v>7</v>
      </c>
      <c r="E2288" s="12">
        <v>11</v>
      </c>
      <c r="F2288" s="13">
        <f t="shared" si="43"/>
        <v>1.5315854694309463E-4</v>
      </c>
      <c r="G2288" s="14">
        <v>5548</v>
      </c>
      <c r="H2288" s="12">
        <v>2693</v>
      </c>
      <c r="I2288" s="12">
        <v>2855</v>
      </c>
      <c r="J2288" s="10" t="s">
        <v>2148</v>
      </c>
      <c r="K2288" s="10" t="s">
        <v>9643</v>
      </c>
      <c r="L2288" s="10" t="s">
        <v>9644</v>
      </c>
      <c r="M2288" s="12" t="s">
        <v>9645</v>
      </c>
      <c r="N2288" s="12">
        <v>1157</v>
      </c>
      <c r="O2288" s="15" t="s">
        <v>2363</v>
      </c>
    </row>
    <row r="2289" spans="1:15" x14ac:dyDescent="0.2">
      <c r="A2289" s="10" t="s">
        <v>1980</v>
      </c>
      <c r="B2289" s="10">
        <v>30186</v>
      </c>
      <c r="C2289" s="11" t="s">
        <v>615</v>
      </c>
      <c r="D2289" s="12">
        <v>10</v>
      </c>
      <c r="E2289" s="12">
        <v>19</v>
      </c>
      <c r="F2289" s="13">
        <f t="shared" si="43"/>
        <v>2.6454658108352711E-4</v>
      </c>
      <c r="G2289" s="14">
        <v>7197</v>
      </c>
      <c r="H2289" s="12">
        <v>3538</v>
      </c>
      <c r="I2289" s="12">
        <v>3659</v>
      </c>
      <c r="J2289" s="10" t="s">
        <v>615</v>
      </c>
      <c r="K2289" s="10" t="s">
        <v>9646</v>
      </c>
      <c r="L2289" s="10" t="s">
        <v>9647</v>
      </c>
      <c r="M2289" s="12" t="s">
        <v>9648</v>
      </c>
      <c r="N2289" s="12">
        <v>1355</v>
      </c>
      <c r="O2289" s="15" t="s">
        <v>2363</v>
      </c>
    </row>
    <row r="2290" spans="1:15" x14ac:dyDescent="0.2">
      <c r="A2290" s="10" t="s">
        <v>1980</v>
      </c>
      <c r="B2290" s="10">
        <v>30187</v>
      </c>
      <c r="C2290" s="11" t="s">
        <v>2149</v>
      </c>
      <c r="D2290" s="12">
        <v>22</v>
      </c>
      <c r="E2290" s="12">
        <v>50</v>
      </c>
      <c r="F2290" s="13">
        <f t="shared" si="43"/>
        <v>6.9617521337770293E-4</v>
      </c>
      <c r="G2290" s="14">
        <v>6105</v>
      </c>
      <c r="H2290" s="12">
        <v>2956</v>
      </c>
      <c r="I2290" s="12">
        <v>3149</v>
      </c>
      <c r="J2290" s="10" t="s">
        <v>2149</v>
      </c>
      <c r="K2290" s="10" t="s">
        <v>9649</v>
      </c>
      <c r="L2290" s="10" t="s">
        <v>9650</v>
      </c>
      <c r="M2290" s="12" t="s">
        <v>9651</v>
      </c>
      <c r="N2290" s="12">
        <v>1818</v>
      </c>
      <c r="O2290" s="15" t="s">
        <v>2339</v>
      </c>
    </row>
    <row r="2291" spans="1:15" x14ac:dyDescent="0.2">
      <c r="A2291" s="10" t="s">
        <v>1980</v>
      </c>
      <c r="B2291" s="10">
        <v>30188</v>
      </c>
      <c r="C2291" s="11" t="s">
        <v>2150</v>
      </c>
      <c r="D2291" s="12">
        <v>32</v>
      </c>
      <c r="E2291" s="12">
        <v>98</v>
      </c>
      <c r="F2291" s="13">
        <f t="shared" si="43"/>
        <v>1.3645034182202978E-3</v>
      </c>
      <c r="G2291" s="14">
        <v>17217</v>
      </c>
      <c r="H2291" s="12">
        <v>8525</v>
      </c>
      <c r="I2291" s="12">
        <v>8692</v>
      </c>
      <c r="J2291" s="10" t="s">
        <v>2150</v>
      </c>
      <c r="K2291" s="10" t="s">
        <v>9652</v>
      </c>
      <c r="L2291" s="10" t="s">
        <v>9653</v>
      </c>
      <c r="M2291" s="12" t="s">
        <v>9654</v>
      </c>
      <c r="N2291" s="12">
        <v>1436</v>
      </c>
      <c r="O2291" s="15" t="s">
        <v>2339</v>
      </c>
    </row>
    <row r="2292" spans="1:15" x14ac:dyDescent="0.2">
      <c r="A2292" s="10" t="s">
        <v>1980</v>
      </c>
      <c r="B2292" s="10">
        <v>30189</v>
      </c>
      <c r="C2292" s="11" t="s">
        <v>622</v>
      </c>
      <c r="D2292" s="12">
        <v>360</v>
      </c>
      <c r="E2292" s="12">
        <v>964</v>
      </c>
      <c r="F2292" s="13">
        <f t="shared" si="43"/>
        <v>1.3422258113922112E-2</v>
      </c>
      <c r="G2292" s="14">
        <v>154600</v>
      </c>
      <c r="H2292" s="12">
        <v>74195</v>
      </c>
      <c r="I2292" s="12">
        <v>80405</v>
      </c>
      <c r="J2292" s="10" t="s">
        <v>9655</v>
      </c>
      <c r="K2292" s="10" t="s">
        <v>9656</v>
      </c>
      <c r="L2292" s="10" t="s">
        <v>9657</v>
      </c>
      <c r="M2292" s="10" t="s">
        <v>9658</v>
      </c>
      <c r="N2292" s="10">
        <v>10</v>
      </c>
      <c r="O2292" s="15" t="s">
        <v>2354</v>
      </c>
    </row>
    <row r="2293" spans="1:15" x14ac:dyDescent="0.2">
      <c r="A2293" s="10" t="s">
        <v>1980</v>
      </c>
      <c r="B2293" s="10">
        <v>30190</v>
      </c>
      <c r="C2293" s="11" t="s">
        <v>2151</v>
      </c>
      <c r="D2293" s="12">
        <v>6</v>
      </c>
      <c r="E2293" s="12">
        <v>56</v>
      </c>
      <c r="F2293" s="13">
        <f t="shared" si="43"/>
        <v>7.7971623898302723E-4</v>
      </c>
      <c r="G2293" s="14">
        <v>2258</v>
      </c>
      <c r="H2293" s="12">
        <v>1114</v>
      </c>
      <c r="I2293" s="12">
        <v>1144</v>
      </c>
      <c r="J2293" s="10" t="s">
        <v>2151</v>
      </c>
      <c r="K2293" s="10" t="s">
        <v>9659</v>
      </c>
      <c r="L2293" s="10" t="s">
        <v>9660</v>
      </c>
      <c r="M2293" s="10" t="s">
        <v>9661</v>
      </c>
      <c r="N2293" s="10">
        <v>10</v>
      </c>
      <c r="O2293" s="15" t="s">
        <v>2339</v>
      </c>
    </row>
    <row r="2294" spans="1:15" x14ac:dyDescent="0.2">
      <c r="A2294" s="10" t="s">
        <v>1980</v>
      </c>
      <c r="B2294" s="10">
        <v>30191</v>
      </c>
      <c r="C2294" s="11" t="s">
        <v>9662</v>
      </c>
      <c r="D2294" s="12">
        <v>36</v>
      </c>
      <c r="E2294" s="12">
        <v>124</v>
      </c>
      <c r="F2294" s="13">
        <f t="shared" si="43"/>
        <v>1.7265145291767033E-3</v>
      </c>
      <c r="G2294" s="14">
        <v>30097</v>
      </c>
      <c r="H2294" s="12">
        <v>14468</v>
      </c>
      <c r="I2294" s="12">
        <v>15629</v>
      </c>
      <c r="J2294" s="10" t="s">
        <v>9662</v>
      </c>
      <c r="K2294" s="10" t="s">
        <v>9663</v>
      </c>
      <c r="L2294" s="10" t="s">
        <v>9664</v>
      </c>
      <c r="M2294" s="10" t="s">
        <v>9665</v>
      </c>
      <c r="N2294" s="10">
        <v>18</v>
      </c>
      <c r="O2294" s="15" t="s">
        <v>2363</v>
      </c>
    </row>
    <row r="2295" spans="1:15" x14ac:dyDescent="0.2">
      <c r="A2295" s="10" t="s">
        <v>1980</v>
      </c>
      <c r="B2295" s="10">
        <v>30192</v>
      </c>
      <c r="C2295" s="11" t="s">
        <v>2152</v>
      </c>
      <c r="D2295" s="12">
        <v>152</v>
      </c>
      <c r="E2295" s="12">
        <v>339</v>
      </c>
      <c r="F2295" s="13">
        <f t="shared" si="43"/>
        <v>4.7200679467008259E-3</v>
      </c>
      <c r="G2295" s="14">
        <v>20204</v>
      </c>
      <c r="H2295" s="12">
        <v>9772</v>
      </c>
      <c r="I2295" s="12">
        <v>10432</v>
      </c>
      <c r="J2295" s="10" t="s">
        <v>9666</v>
      </c>
      <c r="K2295" s="10" t="s">
        <v>9667</v>
      </c>
      <c r="L2295" s="10" t="s">
        <v>9668</v>
      </c>
      <c r="M2295" s="10" t="s">
        <v>9669</v>
      </c>
      <c r="N2295" s="10">
        <v>31</v>
      </c>
      <c r="O2295" s="15" t="s">
        <v>2363</v>
      </c>
    </row>
    <row r="2296" spans="1:15" x14ac:dyDescent="0.2">
      <c r="A2296" s="10" t="s">
        <v>1980</v>
      </c>
      <c r="B2296" s="10">
        <v>30193</v>
      </c>
      <c r="C2296" s="11" t="s">
        <v>2153</v>
      </c>
      <c r="D2296" s="12">
        <v>103</v>
      </c>
      <c r="E2296" s="12">
        <v>247</v>
      </c>
      <c r="F2296" s="13">
        <f t="shared" si="43"/>
        <v>3.4391055540858523E-3</v>
      </c>
      <c r="G2296" s="14">
        <v>607209</v>
      </c>
      <c r="H2296" s="12">
        <v>287664</v>
      </c>
      <c r="I2296" s="12">
        <v>319545</v>
      </c>
      <c r="J2296" s="10" t="s">
        <v>2153</v>
      </c>
      <c r="K2296" s="10" t="s">
        <v>9670</v>
      </c>
      <c r="L2296" s="10" t="s">
        <v>9671</v>
      </c>
      <c r="M2296" s="10" t="s">
        <v>9672</v>
      </c>
      <c r="N2296" s="10">
        <v>10</v>
      </c>
      <c r="O2296" s="15" t="s">
        <v>2335</v>
      </c>
    </row>
    <row r="2297" spans="1:15" x14ac:dyDescent="0.2">
      <c r="A2297" s="10" t="s">
        <v>1980</v>
      </c>
      <c r="B2297" s="10">
        <v>30194</v>
      </c>
      <c r="C2297" s="11" t="s">
        <v>2154</v>
      </c>
      <c r="D2297" s="12">
        <v>9</v>
      </c>
      <c r="E2297" s="12">
        <v>51</v>
      </c>
      <c r="F2297" s="13">
        <f t="shared" ref="F2297:F2315" si="44">E2297/71821</f>
        <v>7.1009871764525696E-4</v>
      </c>
      <c r="G2297" s="14">
        <v>12492</v>
      </c>
      <c r="H2297" s="12">
        <v>6113</v>
      </c>
      <c r="I2297" s="12">
        <v>6379</v>
      </c>
      <c r="J2297" s="10" t="s">
        <v>2154</v>
      </c>
      <c r="K2297" s="10" t="s">
        <v>9673</v>
      </c>
      <c r="L2297" s="10" t="s">
        <v>9674</v>
      </c>
      <c r="M2297" s="12" t="s">
        <v>9675</v>
      </c>
      <c r="N2297" s="12">
        <v>2400</v>
      </c>
      <c r="O2297" s="15" t="s">
        <v>2363</v>
      </c>
    </row>
    <row r="2298" spans="1:15" x14ac:dyDescent="0.2">
      <c r="A2298" s="10" t="s">
        <v>1980</v>
      </c>
      <c r="B2298" s="10">
        <v>30195</v>
      </c>
      <c r="C2298" s="11" t="s">
        <v>2155</v>
      </c>
      <c r="D2298" s="12">
        <v>17</v>
      </c>
      <c r="E2298" s="12">
        <v>37</v>
      </c>
      <c r="F2298" s="13">
        <f t="shared" si="44"/>
        <v>5.1516965789950018E-4</v>
      </c>
      <c r="G2298" s="14">
        <v>5900</v>
      </c>
      <c r="H2298" s="12">
        <v>2961</v>
      </c>
      <c r="I2298" s="12">
        <v>2939</v>
      </c>
      <c r="J2298" s="10" t="s">
        <v>2155</v>
      </c>
      <c r="K2298" s="10" t="s">
        <v>9676</v>
      </c>
      <c r="L2298" s="10" t="s">
        <v>9677</v>
      </c>
      <c r="M2298" s="12" t="s">
        <v>9678</v>
      </c>
      <c r="N2298" s="12">
        <v>2099</v>
      </c>
      <c r="O2298" s="15" t="s">
        <v>2339</v>
      </c>
    </row>
    <row r="2299" spans="1:15" x14ac:dyDescent="0.2">
      <c r="A2299" s="10" t="s">
        <v>1980</v>
      </c>
      <c r="B2299" s="10">
        <v>30196</v>
      </c>
      <c r="C2299" s="11" t="s">
        <v>2156</v>
      </c>
      <c r="D2299" s="12">
        <v>43</v>
      </c>
      <c r="E2299" s="12">
        <v>89</v>
      </c>
      <c r="F2299" s="13">
        <f t="shared" si="44"/>
        <v>1.2391918798123111E-3</v>
      </c>
      <c r="G2299" s="14">
        <v>17902</v>
      </c>
      <c r="H2299" s="12">
        <v>8425</v>
      </c>
      <c r="I2299" s="12">
        <v>9477</v>
      </c>
      <c r="J2299" s="10" t="s">
        <v>2156</v>
      </c>
      <c r="K2299" s="10" t="s">
        <v>9501</v>
      </c>
      <c r="L2299" s="10" t="s">
        <v>6374</v>
      </c>
      <c r="M2299" s="10" t="s">
        <v>9679</v>
      </c>
      <c r="N2299" s="10">
        <v>520</v>
      </c>
      <c r="O2299" s="15" t="s">
        <v>2339</v>
      </c>
    </row>
    <row r="2300" spans="1:15" x14ac:dyDescent="0.2">
      <c r="A2300" s="10" t="s">
        <v>1980</v>
      </c>
      <c r="B2300" s="10">
        <v>30197</v>
      </c>
      <c r="C2300" s="11" t="s">
        <v>2157</v>
      </c>
      <c r="D2300" s="12">
        <v>63</v>
      </c>
      <c r="E2300" s="12">
        <v>112</v>
      </c>
      <c r="F2300" s="13">
        <f t="shared" si="44"/>
        <v>1.5594324779660545E-3</v>
      </c>
      <c r="G2300" s="14">
        <v>11205</v>
      </c>
      <c r="H2300" s="12">
        <v>5543</v>
      </c>
      <c r="I2300" s="12">
        <v>5662</v>
      </c>
      <c r="J2300" s="10" t="s">
        <v>2157</v>
      </c>
      <c r="K2300" s="10" t="s">
        <v>9680</v>
      </c>
      <c r="L2300" s="10" t="s">
        <v>9681</v>
      </c>
      <c r="M2300" s="10" t="s">
        <v>9682</v>
      </c>
      <c r="N2300" s="10">
        <v>432</v>
      </c>
      <c r="O2300" s="15" t="s">
        <v>2339</v>
      </c>
    </row>
    <row r="2301" spans="1:15" x14ac:dyDescent="0.2">
      <c r="A2301" s="10" t="s">
        <v>1980</v>
      </c>
      <c r="B2301" s="10">
        <v>30198</v>
      </c>
      <c r="C2301" s="11" t="s">
        <v>751</v>
      </c>
      <c r="D2301" s="12">
        <v>69</v>
      </c>
      <c r="E2301" s="12">
        <v>264</v>
      </c>
      <c r="F2301" s="13">
        <f t="shared" si="44"/>
        <v>3.6758051266342715E-3</v>
      </c>
      <c r="G2301" s="14">
        <v>6788</v>
      </c>
      <c r="H2301" s="12">
        <v>3238</v>
      </c>
      <c r="I2301" s="12">
        <v>3550</v>
      </c>
      <c r="J2301" s="10" t="s">
        <v>751</v>
      </c>
      <c r="K2301" s="10" t="s">
        <v>9683</v>
      </c>
      <c r="L2301" s="10" t="s">
        <v>9684</v>
      </c>
      <c r="M2301" s="12" t="s">
        <v>9685</v>
      </c>
      <c r="N2301" s="12">
        <v>1713</v>
      </c>
      <c r="O2301" s="15" t="s">
        <v>2339</v>
      </c>
    </row>
    <row r="2302" spans="1:15" x14ac:dyDescent="0.2">
      <c r="A2302" s="10" t="s">
        <v>1980</v>
      </c>
      <c r="B2302" s="10">
        <v>30199</v>
      </c>
      <c r="C2302" s="11" t="s">
        <v>71</v>
      </c>
      <c r="D2302" s="12">
        <v>18</v>
      </c>
      <c r="E2302" s="12">
        <v>22</v>
      </c>
      <c r="F2302" s="13">
        <f t="shared" si="44"/>
        <v>3.0631709388618926E-4</v>
      </c>
      <c r="G2302" s="14">
        <v>11899</v>
      </c>
      <c r="H2302" s="12">
        <v>5637</v>
      </c>
      <c r="I2302" s="12">
        <v>6262</v>
      </c>
      <c r="J2302" s="10" t="s">
        <v>71</v>
      </c>
      <c r="K2302" s="10" t="s">
        <v>9686</v>
      </c>
      <c r="L2302" s="10" t="s">
        <v>9687</v>
      </c>
      <c r="M2302" s="10" t="s">
        <v>9688</v>
      </c>
      <c r="N2302" s="10">
        <v>19</v>
      </c>
      <c r="O2302" s="15" t="s">
        <v>2363</v>
      </c>
    </row>
    <row r="2303" spans="1:15" x14ac:dyDescent="0.2">
      <c r="A2303" s="10" t="s">
        <v>1980</v>
      </c>
      <c r="B2303" s="10">
        <v>30200</v>
      </c>
      <c r="C2303" s="11" t="s">
        <v>2158</v>
      </c>
      <c r="D2303" s="12">
        <v>52</v>
      </c>
      <c r="E2303" s="12">
        <v>178</v>
      </c>
      <c r="F2303" s="13">
        <f t="shared" si="44"/>
        <v>2.4783837596246221E-3</v>
      </c>
      <c r="G2303" s="14">
        <v>12581</v>
      </c>
      <c r="H2303" s="12">
        <v>6288</v>
      </c>
      <c r="I2303" s="12">
        <v>6293</v>
      </c>
      <c r="J2303" s="10" t="s">
        <v>9689</v>
      </c>
      <c r="K2303" s="10" t="s">
        <v>9690</v>
      </c>
      <c r="L2303" s="10" t="s">
        <v>5993</v>
      </c>
      <c r="M2303" s="10" t="s">
        <v>9691</v>
      </c>
      <c r="N2303" s="10">
        <v>924</v>
      </c>
      <c r="O2303" s="15" t="s">
        <v>2339</v>
      </c>
    </row>
    <row r="2304" spans="1:15" x14ac:dyDescent="0.2">
      <c r="A2304" s="10" t="s">
        <v>1980</v>
      </c>
      <c r="B2304" s="10">
        <v>30201</v>
      </c>
      <c r="C2304" s="11" t="s">
        <v>2159</v>
      </c>
      <c r="D2304" s="12">
        <v>147</v>
      </c>
      <c r="E2304" s="12">
        <v>282</v>
      </c>
      <c r="F2304" s="13">
        <f t="shared" si="44"/>
        <v>3.9264282034502445E-3</v>
      </c>
      <c r="G2304" s="14">
        <v>45028</v>
      </c>
      <c r="H2304" s="12">
        <v>21765</v>
      </c>
      <c r="I2304" s="12">
        <v>23263</v>
      </c>
      <c r="J2304" s="10" t="s">
        <v>2159</v>
      </c>
      <c r="K2304" s="10" t="s">
        <v>9692</v>
      </c>
      <c r="L2304" s="10" t="s">
        <v>9693</v>
      </c>
      <c r="M2304" s="12" t="s">
        <v>9694</v>
      </c>
      <c r="N2304" s="12">
        <v>1243</v>
      </c>
      <c r="O2304" s="15" t="s">
        <v>2339</v>
      </c>
    </row>
    <row r="2305" spans="1:15" x14ac:dyDescent="0.2">
      <c r="A2305" s="10" t="s">
        <v>1980</v>
      </c>
      <c r="B2305" s="10">
        <v>30202</v>
      </c>
      <c r="C2305" s="11" t="s">
        <v>2160</v>
      </c>
      <c r="D2305" s="12">
        <v>91</v>
      </c>
      <c r="E2305" s="12">
        <v>242</v>
      </c>
      <c r="F2305" s="13">
        <f t="shared" si="44"/>
        <v>3.3694880327480819E-3</v>
      </c>
      <c r="G2305" s="14">
        <v>14644</v>
      </c>
      <c r="H2305" s="12">
        <v>7154</v>
      </c>
      <c r="I2305" s="12">
        <v>7490</v>
      </c>
      <c r="J2305" s="10" t="s">
        <v>9695</v>
      </c>
      <c r="K2305" s="10" t="s">
        <v>9696</v>
      </c>
      <c r="L2305" s="10" t="s">
        <v>9697</v>
      </c>
      <c r="M2305" s="10" t="s">
        <v>9698</v>
      </c>
      <c r="N2305" s="10">
        <v>497</v>
      </c>
      <c r="O2305" s="15" t="s">
        <v>2339</v>
      </c>
    </row>
    <row r="2306" spans="1:15" x14ac:dyDescent="0.2">
      <c r="A2306" s="10" t="s">
        <v>1980</v>
      </c>
      <c r="B2306" s="10">
        <v>30203</v>
      </c>
      <c r="C2306" s="11" t="s">
        <v>2161</v>
      </c>
      <c r="D2306" s="12">
        <v>30</v>
      </c>
      <c r="E2306" s="12">
        <v>69</v>
      </c>
      <c r="F2306" s="13">
        <f t="shared" si="44"/>
        <v>9.6072179446122998E-4</v>
      </c>
      <c r="G2306" s="14">
        <v>14524</v>
      </c>
      <c r="H2306" s="12">
        <v>7020</v>
      </c>
      <c r="I2306" s="12">
        <v>7504</v>
      </c>
      <c r="J2306" s="10" t="s">
        <v>9699</v>
      </c>
      <c r="K2306" s="10" t="s">
        <v>9700</v>
      </c>
      <c r="L2306" s="10" t="s">
        <v>9701</v>
      </c>
      <c r="M2306" s="10" t="s">
        <v>9702</v>
      </c>
      <c r="N2306" s="10">
        <v>327</v>
      </c>
      <c r="O2306" s="15" t="s">
        <v>2339</v>
      </c>
    </row>
    <row r="2307" spans="1:15" x14ac:dyDescent="0.2">
      <c r="A2307" s="10" t="s">
        <v>1980</v>
      </c>
      <c r="B2307" s="10">
        <v>30204</v>
      </c>
      <c r="C2307" s="11" t="s">
        <v>2162</v>
      </c>
      <c r="D2307" s="12">
        <v>66</v>
      </c>
      <c r="E2307" s="12">
        <v>372</v>
      </c>
      <c r="F2307" s="13">
        <f t="shared" si="44"/>
        <v>5.1795435875301096E-3</v>
      </c>
      <c r="G2307" s="14">
        <v>44104</v>
      </c>
      <c r="H2307" s="12">
        <v>21064</v>
      </c>
      <c r="I2307" s="12">
        <v>23040</v>
      </c>
      <c r="J2307" s="10" t="s">
        <v>2162</v>
      </c>
      <c r="K2307" s="10" t="s">
        <v>9703</v>
      </c>
      <c r="L2307" s="10" t="s">
        <v>9704</v>
      </c>
      <c r="M2307" s="10" t="s">
        <v>9705</v>
      </c>
      <c r="N2307" s="10">
        <v>10</v>
      </c>
      <c r="O2307" s="15" t="s">
        <v>2354</v>
      </c>
    </row>
    <row r="2308" spans="1:15" x14ac:dyDescent="0.2">
      <c r="A2308" s="10" t="s">
        <v>1980</v>
      </c>
      <c r="B2308" s="10">
        <v>30205</v>
      </c>
      <c r="C2308" s="11" t="s">
        <v>2163</v>
      </c>
      <c r="D2308" s="12">
        <v>110</v>
      </c>
      <c r="E2308" s="12">
        <v>391</v>
      </c>
      <c r="F2308" s="13">
        <f t="shared" si="44"/>
        <v>5.4440901686136365E-3</v>
      </c>
      <c r="G2308" s="14">
        <v>19402</v>
      </c>
      <c r="H2308" s="12">
        <v>9635</v>
      </c>
      <c r="I2308" s="12">
        <v>9767</v>
      </c>
      <c r="J2308" s="10" t="s">
        <v>2163</v>
      </c>
      <c r="K2308" s="10" t="s">
        <v>9706</v>
      </c>
      <c r="L2308" s="10" t="s">
        <v>9707</v>
      </c>
      <c r="M2308" s="10" t="s">
        <v>9708</v>
      </c>
      <c r="N2308" s="10">
        <v>30</v>
      </c>
      <c r="O2308" s="15" t="s">
        <v>2339</v>
      </c>
    </row>
    <row r="2309" spans="1:15" x14ac:dyDescent="0.2">
      <c r="A2309" s="10" t="s">
        <v>1980</v>
      </c>
      <c r="B2309" s="10">
        <v>30206</v>
      </c>
      <c r="C2309" s="11" t="s">
        <v>2164</v>
      </c>
      <c r="D2309" s="12">
        <v>24</v>
      </c>
      <c r="E2309" s="12">
        <v>28</v>
      </c>
      <c r="F2309" s="13">
        <f t="shared" si="44"/>
        <v>3.8985811949151361E-4</v>
      </c>
      <c r="G2309" s="14">
        <v>29209</v>
      </c>
      <c r="H2309" s="12">
        <v>13887</v>
      </c>
      <c r="I2309" s="12">
        <v>15322</v>
      </c>
      <c r="J2309" s="10" t="s">
        <v>9709</v>
      </c>
      <c r="K2309" s="10" t="s">
        <v>9710</v>
      </c>
      <c r="L2309" s="10" t="s">
        <v>9711</v>
      </c>
      <c r="M2309" s="10" t="s">
        <v>9712</v>
      </c>
      <c r="N2309" s="10">
        <v>10</v>
      </c>
      <c r="O2309" s="15" t="s">
        <v>2354</v>
      </c>
    </row>
    <row r="2310" spans="1:15" x14ac:dyDescent="0.2">
      <c r="A2310" s="10" t="s">
        <v>1980</v>
      </c>
      <c r="B2310" s="10">
        <v>30207</v>
      </c>
      <c r="C2310" s="11" t="s">
        <v>2165</v>
      </c>
      <c r="D2310" s="12">
        <v>245</v>
      </c>
      <c r="E2310" s="12">
        <v>548</v>
      </c>
      <c r="F2310" s="13">
        <f t="shared" si="44"/>
        <v>7.6300803386196237E-3</v>
      </c>
      <c r="G2310" s="14">
        <v>44978</v>
      </c>
      <c r="H2310" s="12">
        <v>21699</v>
      </c>
      <c r="I2310" s="12">
        <v>23279</v>
      </c>
      <c r="J2310" s="10" t="s">
        <v>2165</v>
      </c>
      <c r="K2310" s="10" t="s">
        <v>6530</v>
      </c>
      <c r="L2310" s="10" t="s">
        <v>9713</v>
      </c>
      <c r="M2310" s="10" t="s">
        <v>9714</v>
      </c>
      <c r="N2310" s="10">
        <v>42</v>
      </c>
      <c r="O2310" s="15" t="s">
        <v>2349</v>
      </c>
    </row>
    <row r="2311" spans="1:15" x14ac:dyDescent="0.2">
      <c r="A2311" s="10" t="s">
        <v>1980</v>
      </c>
      <c r="B2311" s="10">
        <v>30208</v>
      </c>
      <c r="C2311" s="11" t="s">
        <v>2166</v>
      </c>
      <c r="D2311" s="12">
        <v>64</v>
      </c>
      <c r="E2311" s="12">
        <v>245</v>
      </c>
      <c r="F2311" s="13">
        <f t="shared" si="44"/>
        <v>3.4112585455507442E-3</v>
      </c>
      <c r="G2311" s="14">
        <v>23376</v>
      </c>
      <c r="H2311" s="12">
        <v>11090</v>
      </c>
      <c r="I2311" s="12">
        <v>12286</v>
      </c>
      <c r="J2311" s="10" t="s">
        <v>2166</v>
      </c>
      <c r="K2311" s="10" t="s">
        <v>9715</v>
      </c>
      <c r="L2311" s="10" t="s">
        <v>9716</v>
      </c>
      <c r="M2311" s="10" t="s">
        <v>9717</v>
      </c>
      <c r="N2311" s="10">
        <v>8</v>
      </c>
      <c r="O2311" s="15" t="s">
        <v>2354</v>
      </c>
    </row>
    <row r="2312" spans="1:15" x14ac:dyDescent="0.2">
      <c r="A2312" s="10" t="s">
        <v>1980</v>
      </c>
      <c r="B2312" s="10">
        <v>30209</v>
      </c>
      <c r="C2312" s="11" t="s">
        <v>2167</v>
      </c>
      <c r="D2312" s="12">
        <v>46</v>
      </c>
      <c r="E2312" s="12">
        <v>295</v>
      </c>
      <c r="F2312" s="13">
        <f t="shared" si="44"/>
        <v>4.1074337589284467E-3</v>
      </c>
      <c r="G2312" s="14">
        <v>15044</v>
      </c>
      <c r="H2312" s="12">
        <v>7183</v>
      </c>
      <c r="I2312" s="12">
        <v>7861</v>
      </c>
      <c r="J2312" s="10" t="s">
        <v>9718</v>
      </c>
      <c r="K2312" s="10" t="s">
        <v>9719</v>
      </c>
      <c r="L2312" s="10" t="s">
        <v>9720</v>
      </c>
      <c r="M2312" s="10" t="s">
        <v>9721</v>
      </c>
      <c r="N2312" s="10">
        <v>173</v>
      </c>
      <c r="O2312" s="15" t="s">
        <v>2363</v>
      </c>
    </row>
    <row r="2313" spans="1:15" x14ac:dyDescent="0.2">
      <c r="A2313" s="10" t="s">
        <v>1980</v>
      </c>
      <c r="B2313" s="10">
        <v>30210</v>
      </c>
      <c r="C2313" s="11" t="s">
        <v>2168</v>
      </c>
      <c r="D2313" s="12">
        <v>135</v>
      </c>
      <c r="E2313" s="12">
        <v>1906</v>
      </c>
      <c r="F2313" s="13">
        <f t="shared" si="44"/>
        <v>2.6538199133958034E-2</v>
      </c>
      <c r="G2313" s="14">
        <v>30891</v>
      </c>
      <c r="H2313" s="12">
        <v>15440</v>
      </c>
      <c r="I2313" s="12">
        <v>15451</v>
      </c>
      <c r="J2313" s="10" t="s">
        <v>9722</v>
      </c>
      <c r="K2313" s="10" t="s">
        <v>2910</v>
      </c>
      <c r="L2313" s="10" t="s">
        <v>9723</v>
      </c>
      <c r="M2313" s="10" t="s">
        <v>9724</v>
      </c>
      <c r="N2313" s="10">
        <v>116</v>
      </c>
      <c r="O2313" s="15" t="s">
        <v>2339</v>
      </c>
    </row>
    <row r="2314" spans="1:15" x14ac:dyDescent="0.2">
      <c r="A2314" s="10" t="s">
        <v>1980</v>
      </c>
      <c r="B2314" s="10">
        <v>30211</v>
      </c>
      <c r="C2314" s="11" t="s">
        <v>2169</v>
      </c>
      <c r="D2314" s="12">
        <v>101</v>
      </c>
      <c r="E2314" s="12">
        <v>292</v>
      </c>
      <c r="F2314" s="13">
        <f t="shared" si="44"/>
        <v>4.0656632461257853E-3</v>
      </c>
      <c r="G2314" s="14">
        <v>30351</v>
      </c>
      <c r="H2314" s="12">
        <v>14897</v>
      </c>
      <c r="I2314" s="12">
        <v>15454</v>
      </c>
      <c r="J2314" s="10" t="s">
        <v>2169</v>
      </c>
      <c r="K2314" s="10" t="s">
        <v>9725</v>
      </c>
      <c r="L2314" s="10" t="s">
        <v>7281</v>
      </c>
      <c r="M2314" s="10" t="s">
        <v>9726</v>
      </c>
      <c r="N2314" s="10">
        <v>10</v>
      </c>
      <c r="O2314" s="15" t="s">
        <v>2339</v>
      </c>
    </row>
    <row r="2315" spans="1:15" x14ac:dyDescent="0.2">
      <c r="A2315" s="10" t="s">
        <v>1980</v>
      </c>
      <c r="B2315" s="10">
        <v>30212</v>
      </c>
      <c r="C2315" s="11" t="s">
        <v>2170</v>
      </c>
      <c r="D2315" s="12">
        <v>88</v>
      </c>
      <c r="E2315" s="12">
        <v>399</v>
      </c>
      <c r="F2315" s="13">
        <f t="shared" si="44"/>
        <v>5.5554782027540687E-3</v>
      </c>
      <c r="G2315" s="14">
        <v>13062</v>
      </c>
      <c r="H2315" s="12">
        <v>6315</v>
      </c>
      <c r="I2315" s="12">
        <v>6747</v>
      </c>
      <c r="J2315" s="10" t="s">
        <v>9727</v>
      </c>
      <c r="K2315" s="10" t="s">
        <v>9728</v>
      </c>
      <c r="L2315" s="10" t="s">
        <v>9729</v>
      </c>
      <c r="M2315" s="10" t="s">
        <v>9730</v>
      </c>
      <c r="N2315" s="10">
        <v>130</v>
      </c>
      <c r="O2315" s="15" t="s">
        <v>2339</v>
      </c>
    </row>
    <row r="2316" spans="1:15" x14ac:dyDescent="0.2">
      <c r="A2316" s="3" t="s">
        <v>2171</v>
      </c>
      <c r="B2316" s="3">
        <v>31001</v>
      </c>
      <c r="C2316" s="4" t="s">
        <v>2172</v>
      </c>
      <c r="D2316" s="5">
        <v>9</v>
      </c>
      <c r="E2316" s="5">
        <v>293</v>
      </c>
      <c r="F2316" s="6">
        <f>E2316/39874</f>
        <v>7.3481466619852538E-3</v>
      </c>
      <c r="G2316" s="7">
        <v>6550</v>
      </c>
      <c r="H2316" s="5">
        <v>3303</v>
      </c>
      <c r="I2316" s="5">
        <v>3247</v>
      </c>
      <c r="J2316" s="3" t="s">
        <v>2172</v>
      </c>
      <c r="K2316" s="3" t="s">
        <v>9731</v>
      </c>
      <c r="L2316" s="3" t="s">
        <v>9732</v>
      </c>
      <c r="M2316" s="3" t="s">
        <v>9733</v>
      </c>
      <c r="N2316" s="3">
        <v>10</v>
      </c>
      <c r="O2316" s="9" t="s">
        <v>2339</v>
      </c>
    </row>
    <row r="2317" spans="1:15" x14ac:dyDescent="0.2">
      <c r="A2317" s="3" t="s">
        <v>2171</v>
      </c>
      <c r="B2317" s="3">
        <v>31002</v>
      </c>
      <c r="C2317" s="4" t="s">
        <v>2173</v>
      </c>
      <c r="D2317" s="5">
        <v>19</v>
      </c>
      <c r="E2317" s="5">
        <v>137</v>
      </c>
      <c r="F2317" s="6">
        <f t="shared" ref="F2317:F2380" si="45">E2317/39874</f>
        <v>3.4358228419521493E-3</v>
      </c>
      <c r="G2317" s="7">
        <v>16772</v>
      </c>
      <c r="H2317" s="5">
        <v>8379</v>
      </c>
      <c r="I2317" s="5">
        <v>8393</v>
      </c>
      <c r="J2317" s="3" t="s">
        <v>2173</v>
      </c>
      <c r="K2317" s="3" t="s">
        <v>9734</v>
      </c>
      <c r="L2317" s="3" t="s">
        <v>9735</v>
      </c>
      <c r="M2317" s="3" t="s">
        <v>9736</v>
      </c>
      <c r="N2317" s="3">
        <v>10</v>
      </c>
      <c r="O2317" s="9" t="s">
        <v>2363</v>
      </c>
    </row>
    <row r="2318" spans="1:15" x14ac:dyDescent="0.2">
      <c r="A2318" s="3" t="s">
        <v>2171</v>
      </c>
      <c r="B2318" s="3">
        <v>31003</v>
      </c>
      <c r="C2318" s="4" t="s">
        <v>2174</v>
      </c>
      <c r="D2318" s="5">
        <v>12</v>
      </c>
      <c r="E2318" s="5">
        <v>76</v>
      </c>
      <c r="F2318" s="6">
        <f t="shared" si="45"/>
        <v>1.9060039123238201E-3</v>
      </c>
      <c r="G2318" s="7">
        <v>12285</v>
      </c>
      <c r="H2318" s="5">
        <v>6100</v>
      </c>
      <c r="I2318" s="5">
        <v>6185</v>
      </c>
      <c r="J2318" s="3" t="s">
        <v>2174</v>
      </c>
      <c r="K2318" s="3" t="s">
        <v>9737</v>
      </c>
      <c r="L2318" s="3" t="s">
        <v>9738</v>
      </c>
      <c r="M2318" s="3" t="s">
        <v>9739</v>
      </c>
      <c r="N2318" s="3">
        <v>20</v>
      </c>
      <c r="O2318" s="9" t="s">
        <v>2363</v>
      </c>
    </row>
    <row r="2319" spans="1:15" x14ac:dyDescent="0.2">
      <c r="A2319" s="3" t="s">
        <v>2171</v>
      </c>
      <c r="B2319" s="3">
        <v>31004</v>
      </c>
      <c r="C2319" s="4" t="s">
        <v>2175</v>
      </c>
      <c r="D2319" s="5">
        <v>22</v>
      </c>
      <c r="E2319" s="5">
        <v>108</v>
      </c>
      <c r="F2319" s="6">
        <f t="shared" si="45"/>
        <v>2.7085318754075339E-3</v>
      </c>
      <c r="G2319" s="7">
        <v>6195</v>
      </c>
      <c r="H2319" s="5">
        <v>3043</v>
      </c>
      <c r="I2319" s="5">
        <v>3152</v>
      </c>
      <c r="J2319" s="3" t="s">
        <v>2175</v>
      </c>
      <c r="K2319" s="3" t="s">
        <v>9740</v>
      </c>
      <c r="L2319" s="3" t="s">
        <v>9741</v>
      </c>
      <c r="M2319" s="3" t="s">
        <v>9742</v>
      </c>
      <c r="N2319" s="3">
        <v>9</v>
      </c>
      <c r="O2319" s="9" t="s">
        <v>2363</v>
      </c>
    </row>
    <row r="2320" spans="1:15" x14ac:dyDescent="0.2">
      <c r="A2320" s="3" t="s">
        <v>2171</v>
      </c>
      <c r="B2320" s="3">
        <v>31005</v>
      </c>
      <c r="C2320" s="4" t="s">
        <v>2176</v>
      </c>
      <c r="D2320" s="5">
        <v>2</v>
      </c>
      <c r="E2320" s="5">
        <v>72</v>
      </c>
      <c r="F2320" s="6">
        <f t="shared" si="45"/>
        <v>1.8056879169383558E-3</v>
      </c>
      <c r="G2320" s="7">
        <v>2167</v>
      </c>
      <c r="H2320" s="5">
        <v>1089</v>
      </c>
      <c r="I2320" s="5">
        <v>1078</v>
      </c>
      <c r="J2320" s="3" t="s">
        <v>2176</v>
      </c>
      <c r="K2320" s="3" t="s">
        <v>9743</v>
      </c>
      <c r="L2320" s="3" t="s">
        <v>9744</v>
      </c>
      <c r="M2320" s="3" t="s">
        <v>9745</v>
      </c>
      <c r="N2320" s="3">
        <v>7</v>
      </c>
      <c r="O2320" s="9" t="s">
        <v>2339</v>
      </c>
    </row>
    <row r="2321" spans="1:15" x14ac:dyDescent="0.2">
      <c r="A2321" s="3" t="s">
        <v>2171</v>
      </c>
      <c r="B2321" s="3">
        <v>31006</v>
      </c>
      <c r="C2321" s="4" t="s">
        <v>2177</v>
      </c>
      <c r="D2321" s="5">
        <v>30</v>
      </c>
      <c r="E2321" s="5">
        <v>654</v>
      </c>
      <c r="F2321" s="6">
        <f t="shared" si="45"/>
        <v>1.64016652455234E-2</v>
      </c>
      <c r="G2321" s="7">
        <v>9159</v>
      </c>
      <c r="H2321" s="5">
        <v>4634</v>
      </c>
      <c r="I2321" s="5">
        <v>4525</v>
      </c>
      <c r="J2321" s="3" t="s">
        <v>2177</v>
      </c>
      <c r="K2321" s="3" t="s">
        <v>9746</v>
      </c>
      <c r="L2321" s="3" t="s">
        <v>9747</v>
      </c>
      <c r="M2321" s="3" t="s">
        <v>9748</v>
      </c>
      <c r="N2321" s="3">
        <v>12</v>
      </c>
      <c r="O2321" s="9" t="s">
        <v>2363</v>
      </c>
    </row>
    <row r="2322" spans="1:15" x14ac:dyDescent="0.2">
      <c r="A2322" s="3" t="s">
        <v>2171</v>
      </c>
      <c r="B2322" s="3">
        <v>31007</v>
      </c>
      <c r="C2322" s="4" t="s">
        <v>2178</v>
      </c>
      <c r="D2322" s="5">
        <v>11</v>
      </c>
      <c r="E2322" s="5">
        <v>101</v>
      </c>
      <c r="F2322" s="6">
        <f t="shared" si="45"/>
        <v>2.5329788834829712E-3</v>
      </c>
      <c r="G2322" s="7">
        <v>7490</v>
      </c>
      <c r="H2322" s="5">
        <v>3769</v>
      </c>
      <c r="I2322" s="5">
        <v>3721</v>
      </c>
      <c r="J2322" s="3" t="s">
        <v>2178</v>
      </c>
      <c r="K2322" s="3" t="s">
        <v>9749</v>
      </c>
      <c r="L2322" s="3" t="s">
        <v>9750</v>
      </c>
      <c r="M2322" s="3" t="s">
        <v>9751</v>
      </c>
      <c r="N2322" s="3">
        <v>10</v>
      </c>
      <c r="O2322" s="9" t="s">
        <v>2363</v>
      </c>
    </row>
    <row r="2323" spans="1:15" x14ac:dyDescent="0.2">
      <c r="A2323" s="3" t="s">
        <v>2171</v>
      </c>
      <c r="B2323" s="3">
        <v>31008</v>
      </c>
      <c r="C2323" s="4" t="s">
        <v>2179</v>
      </c>
      <c r="D2323" s="5">
        <v>22</v>
      </c>
      <c r="E2323" s="5">
        <v>291</v>
      </c>
      <c r="F2323" s="6">
        <f t="shared" si="45"/>
        <v>7.2979886642925212E-3</v>
      </c>
      <c r="G2323" s="7">
        <v>3949</v>
      </c>
      <c r="H2323" s="5">
        <v>1987</v>
      </c>
      <c r="I2323" s="5">
        <v>1962</v>
      </c>
      <c r="J2323" s="3" t="s">
        <v>2179</v>
      </c>
      <c r="K2323" s="3" t="s">
        <v>9752</v>
      </c>
      <c r="L2323" s="3" t="s">
        <v>9753</v>
      </c>
      <c r="M2323" s="3" t="s">
        <v>9754</v>
      </c>
      <c r="N2323" s="3">
        <v>25</v>
      </c>
      <c r="O2323" s="9" t="s">
        <v>2363</v>
      </c>
    </row>
    <row r="2324" spans="1:15" x14ac:dyDescent="0.2">
      <c r="A2324" s="3" t="s">
        <v>2171</v>
      </c>
      <c r="B2324" s="3">
        <v>31009</v>
      </c>
      <c r="C2324" s="4" t="s">
        <v>2180</v>
      </c>
      <c r="D2324" s="5">
        <v>6</v>
      </c>
      <c r="E2324" s="5">
        <v>129</v>
      </c>
      <c r="F2324" s="6">
        <f t="shared" si="45"/>
        <v>3.2351908511812208E-3</v>
      </c>
      <c r="G2324" s="7">
        <v>4466</v>
      </c>
      <c r="H2324" s="5">
        <v>2188</v>
      </c>
      <c r="I2324" s="5">
        <v>2278</v>
      </c>
      <c r="J2324" s="3" t="s">
        <v>2180</v>
      </c>
      <c r="K2324" s="3" t="s">
        <v>9755</v>
      </c>
      <c r="L2324" s="3" t="s">
        <v>9756</v>
      </c>
      <c r="M2324" s="3" t="s">
        <v>9757</v>
      </c>
      <c r="N2324" s="3">
        <v>2</v>
      </c>
      <c r="O2324" s="9" t="s">
        <v>2363</v>
      </c>
    </row>
    <row r="2325" spans="1:15" x14ac:dyDescent="0.2">
      <c r="A2325" s="3" t="s">
        <v>2171</v>
      </c>
      <c r="B2325" s="3">
        <v>31010</v>
      </c>
      <c r="C2325" s="4" t="s">
        <v>2181</v>
      </c>
      <c r="D2325" s="5">
        <v>15</v>
      </c>
      <c r="E2325" s="5">
        <v>356</v>
      </c>
      <c r="F2325" s="6">
        <f t="shared" si="45"/>
        <v>8.9281235893063152E-3</v>
      </c>
      <c r="G2325" s="7">
        <v>2755</v>
      </c>
      <c r="H2325" s="5">
        <v>1423</v>
      </c>
      <c r="I2325" s="5">
        <v>1332</v>
      </c>
      <c r="J2325" s="3" t="s">
        <v>2181</v>
      </c>
      <c r="K2325" s="3" t="s">
        <v>9758</v>
      </c>
      <c r="L2325" s="3" t="s">
        <v>9759</v>
      </c>
      <c r="M2325" s="3" t="s">
        <v>9760</v>
      </c>
      <c r="N2325" s="3">
        <v>19</v>
      </c>
      <c r="O2325" s="9" t="s">
        <v>2339</v>
      </c>
    </row>
    <row r="2326" spans="1:15" x14ac:dyDescent="0.2">
      <c r="A2326" s="3" t="s">
        <v>2171</v>
      </c>
      <c r="B2326" s="3">
        <v>31011</v>
      </c>
      <c r="C2326" s="4" t="s">
        <v>2182</v>
      </c>
      <c r="D2326" s="5">
        <v>11</v>
      </c>
      <c r="E2326" s="5">
        <v>603</v>
      </c>
      <c r="F2326" s="6">
        <f t="shared" si="45"/>
        <v>1.5122636304358729E-2</v>
      </c>
      <c r="G2326" s="7">
        <v>8389</v>
      </c>
      <c r="H2326" s="5">
        <v>4235</v>
      </c>
      <c r="I2326" s="5">
        <v>4154</v>
      </c>
      <c r="J2326" s="3" t="s">
        <v>2182</v>
      </c>
      <c r="K2326" s="3" t="s">
        <v>9761</v>
      </c>
      <c r="L2326" s="3" t="s">
        <v>9762</v>
      </c>
      <c r="M2326" s="3" t="s">
        <v>9763</v>
      </c>
      <c r="N2326" s="3">
        <v>0</v>
      </c>
      <c r="O2326" s="9" t="s">
        <v>2363</v>
      </c>
    </row>
    <row r="2327" spans="1:15" x14ac:dyDescent="0.2">
      <c r="A2327" s="3" t="s">
        <v>2171</v>
      </c>
      <c r="B2327" s="3">
        <v>31012</v>
      </c>
      <c r="C2327" s="4" t="s">
        <v>2183</v>
      </c>
      <c r="D2327" s="5">
        <v>21</v>
      </c>
      <c r="E2327" s="5">
        <v>543</v>
      </c>
      <c r="F2327" s="6">
        <f t="shared" si="45"/>
        <v>1.3617896373576768E-2</v>
      </c>
      <c r="G2327" s="7">
        <v>3736</v>
      </c>
      <c r="H2327" s="5">
        <v>1856</v>
      </c>
      <c r="I2327" s="5">
        <v>1880</v>
      </c>
      <c r="J2327" s="3" t="s">
        <v>2183</v>
      </c>
      <c r="K2327" s="3" t="s">
        <v>9764</v>
      </c>
      <c r="L2327" s="3" t="s">
        <v>9765</v>
      </c>
      <c r="M2327" s="3" t="s">
        <v>9766</v>
      </c>
      <c r="N2327" s="3">
        <v>10</v>
      </c>
      <c r="O2327" s="9" t="s">
        <v>2363</v>
      </c>
    </row>
    <row r="2328" spans="1:15" x14ac:dyDescent="0.2">
      <c r="A2328" s="3" t="s">
        <v>2171</v>
      </c>
      <c r="B2328" s="3">
        <v>31013</v>
      </c>
      <c r="C2328" s="4" t="s">
        <v>2184</v>
      </c>
      <c r="D2328" s="5">
        <v>27</v>
      </c>
      <c r="E2328" s="5">
        <v>63</v>
      </c>
      <c r="F2328" s="6">
        <f t="shared" si="45"/>
        <v>1.5799769273210614E-3</v>
      </c>
      <c r="G2328" s="7">
        <v>16671</v>
      </c>
      <c r="H2328" s="5">
        <v>8170</v>
      </c>
      <c r="I2328" s="5">
        <v>8501</v>
      </c>
      <c r="J2328" s="3" t="s">
        <v>2184</v>
      </c>
      <c r="K2328" s="3" t="s">
        <v>9767</v>
      </c>
      <c r="L2328" s="3" t="s">
        <v>9768</v>
      </c>
      <c r="M2328" s="3" t="s">
        <v>9769</v>
      </c>
      <c r="N2328" s="3">
        <v>9</v>
      </c>
      <c r="O2328" s="9" t="s">
        <v>2363</v>
      </c>
    </row>
    <row r="2329" spans="1:15" x14ac:dyDescent="0.2">
      <c r="A2329" s="3" t="s">
        <v>2171</v>
      </c>
      <c r="B2329" s="3">
        <v>31014</v>
      </c>
      <c r="C2329" s="4" t="s">
        <v>2185</v>
      </c>
      <c r="D2329" s="5">
        <v>8</v>
      </c>
      <c r="E2329" s="5">
        <v>136</v>
      </c>
      <c r="F2329" s="6">
        <f t="shared" si="45"/>
        <v>3.410743843105783E-3</v>
      </c>
      <c r="G2329" s="7">
        <v>1714</v>
      </c>
      <c r="H2329" s="5">
        <v>885</v>
      </c>
      <c r="I2329" s="5">
        <v>829</v>
      </c>
      <c r="J2329" s="3" t="s">
        <v>2185</v>
      </c>
      <c r="K2329" s="3" t="s">
        <v>9770</v>
      </c>
      <c r="L2329" s="3" t="s">
        <v>9771</v>
      </c>
      <c r="M2329" s="3" t="s">
        <v>9772</v>
      </c>
      <c r="N2329" s="3">
        <v>28</v>
      </c>
      <c r="O2329" s="9" t="s">
        <v>2339</v>
      </c>
    </row>
    <row r="2330" spans="1:15" x14ac:dyDescent="0.2">
      <c r="A2330" s="3" t="s">
        <v>2171</v>
      </c>
      <c r="B2330" s="3">
        <v>31015</v>
      </c>
      <c r="C2330" s="4" t="s">
        <v>2186</v>
      </c>
      <c r="D2330" s="5">
        <v>6</v>
      </c>
      <c r="E2330" s="5">
        <v>93</v>
      </c>
      <c r="F2330" s="6">
        <f t="shared" si="45"/>
        <v>2.3323468927120431E-3</v>
      </c>
      <c r="G2330" s="7">
        <v>5560</v>
      </c>
      <c r="H2330" s="5">
        <v>2821</v>
      </c>
      <c r="I2330" s="5">
        <v>2739</v>
      </c>
      <c r="J2330" s="3" t="s">
        <v>2186</v>
      </c>
      <c r="K2330" s="3" t="s">
        <v>9773</v>
      </c>
      <c r="L2330" s="3" t="s">
        <v>9774</v>
      </c>
      <c r="M2330" s="3" t="s">
        <v>9775</v>
      </c>
      <c r="N2330" s="3">
        <v>9</v>
      </c>
      <c r="O2330" s="9" t="s">
        <v>2363</v>
      </c>
    </row>
    <row r="2331" spans="1:15" x14ac:dyDescent="0.2">
      <c r="A2331" s="3" t="s">
        <v>2171</v>
      </c>
      <c r="B2331" s="3">
        <v>31016</v>
      </c>
      <c r="C2331" s="4" t="s">
        <v>2187</v>
      </c>
      <c r="D2331" s="5">
        <v>5</v>
      </c>
      <c r="E2331" s="5">
        <v>115</v>
      </c>
      <c r="F2331" s="6">
        <f t="shared" si="45"/>
        <v>2.8840848673320962E-3</v>
      </c>
      <c r="G2331" s="7">
        <v>3104</v>
      </c>
      <c r="H2331" s="5">
        <v>1588</v>
      </c>
      <c r="I2331" s="5">
        <v>1516</v>
      </c>
      <c r="J2331" s="3" t="s">
        <v>2187</v>
      </c>
      <c r="K2331" s="3" t="s">
        <v>9776</v>
      </c>
      <c r="L2331" s="3" t="s">
        <v>9777</v>
      </c>
      <c r="M2331" s="3" t="s">
        <v>9778</v>
      </c>
      <c r="N2331" s="3">
        <v>42</v>
      </c>
      <c r="O2331" s="9" t="s">
        <v>2363</v>
      </c>
    </row>
    <row r="2332" spans="1:15" x14ac:dyDescent="0.2">
      <c r="A2332" s="3" t="s">
        <v>2171</v>
      </c>
      <c r="B2332" s="3">
        <v>31017</v>
      </c>
      <c r="C2332" s="4" t="s">
        <v>2188</v>
      </c>
      <c r="D2332" s="5">
        <v>16</v>
      </c>
      <c r="E2332" s="5">
        <v>443</v>
      </c>
      <c r="F2332" s="6">
        <f t="shared" si="45"/>
        <v>1.1109996488940161E-2</v>
      </c>
      <c r="G2332" s="7">
        <v>4686</v>
      </c>
      <c r="H2332" s="5">
        <v>2359</v>
      </c>
      <c r="I2332" s="5">
        <v>2327</v>
      </c>
      <c r="J2332" s="3" t="s">
        <v>2188</v>
      </c>
      <c r="K2332" s="3" t="s">
        <v>9779</v>
      </c>
      <c r="L2332" s="3" t="s">
        <v>9780</v>
      </c>
      <c r="M2332" s="3" t="s">
        <v>9781</v>
      </c>
      <c r="N2332" s="3">
        <v>21</v>
      </c>
      <c r="O2332" s="9" t="s">
        <v>2339</v>
      </c>
    </row>
    <row r="2333" spans="1:15" x14ac:dyDescent="0.2">
      <c r="A2333" s="3" t="s">
        <v>2171</v>
      </c>
      <c r="B2333" s="3">
        <v>31018</v>
      </c>
      <c r="C2333" s="4" t="s">
        <v>2189</v>
      </c>
      <c r="D2333" s="5">
        <v>5</v>
      </c>
      <c r="E2333" s="5">
        <v>169</v>
      </c>
      <c r="F2333" s="6">
        <f t="shared" si="45"/>
        <v>4.2383508050358627E-3</v>
      </c>
      <c r="G2333" s="7">
        <v>3385</v>
      </c>
      <c r="H2333" s="5">
        <v>1698</v>
      </c>
      <c r="I2333" s="5">
        <v>1687</v>
      </c>
      <c r="J2333" s="3" t="s">
        <v>2189</v>
      </c>
      <c r="K2333" s="3" t="s">
        <v>9782</v>
      </c>
      <c r="L2333" s="3" t="s">
        <v>9783</v>
      </c>
      <c r="M2333" s="3" t="s">
        <v>9784</v>
      </c>
      <c r="N2333" s="3">
        <v>20</v>
      </c>
      <c r="O2333" s="9" t="s">
        <v>2339</v>
      </c>
    </row>
    <row r="2334" spans="1:15" x14ac:dyDescent="0.2">
      <c r="A2334" s="3" t="s">
        <v>2171</v>
      </c>
      <c r="B2334" s="3">
        <v>31019</v>
      </c>
      <c r="C2334" s="4" t="s">
        <v>2190</v>
      </c>
      <c r="D2334" s="5">
        <v>103</v>
      </c>
      <c r="E2334" s="5">
        <v>1398</v>
      </c>
      <c r="F2334" s="6">
        <f t="shared" si="45"/>
        <v>3.5060440387219741E-2</v>
      </c>
      <c r="G2334" s="7">
        <v>38934</v>
      </c>
      <c r="H2334" s="5">
        <v>19575</v>
      </c>
      <c r="I2334" s="5">
        <v>19359</v>
      </c>
      <c r="J2334" s="3" t="s">
        <v>2190</v>
      </c>
      <c r="K2334" s="3" t="s">
        <v>9785</v>
      </c>
      <c r="L2334" s="3" t="s">
        <v>9786</v>
      </c>
      <c r="M2334" s="3" t="s">
        <v>9787</v>
      </c>
      <c r="N2334" s="3">
        <v>28</v>
      </c>
      <c r="O2334" s="9" t="s">
        <v>2363</v>
      </c>
    </row>
    <row r="2335" spans="1:15" x14ac:dyDescent="0.2">
      <c r="A2335" s="3" t="s">
        <v>2171</v>
      </c>
      <c r="B2335" s="3">
        <v>31020</v>
      </c>
      <c r="C2335" s="4" t="s">
        <v>2191</v>
      </c>
      <c r="D2335" s="5">
        <v>13</v>
      </c>
      <c r="E2335" s="5">
        <v>44</v>
      </c>
      <c r="F2335" s="6">
        <f t="shared" si="45"/>
        <v>1.1034759492401063E-3</v>
      </c>
      <c r="G2335" s="7">
        <v>4497</v>
      </c>
      <c r="H2335" s="5">
        <v>2279</v>
      </c>
      <c r="I2335" s="5">
        <v>2218</v>
      </c>
      <c r="J2335" s="3" t="s">
        <v>2191</v>
      </c>
      <c r="K2335" s="3" t="s">
        <v>9788</v>
      </c>
      <c r="L2335" s="3" t="s">
        <v>9789</v>
      </c>
      <c r="M2335" s="3" t="s">
        <v>9790</v>
      </c>
      <c r="N2335" s="3">
        <v>8</v>
      </c>
      <c r="O2335" s="9" t="s">
        <v>2363</v>
      </c>
    </row>
    <row r="2336" spans="1:15" x14ac:dyDescent="0.2">
      <c r="A2336" s="3" t="s">
        <v>2171</v>
      </c>
      <c r="B2336" s="3">
        <v>31021</v>
      </c>
      <c r="C2336" s="4" t="s">
        <v>2192</v>
      </c>
      <c r="D2336" s="5">
        <v>29</v>
      </c>
      <c r="E2336" s="5">
        <v>470</v>
      </c>
      <c r="F2336" s="6">
        <f t="shared" si="45"/>
        <v>1.1787129457792044E-2</v>
      </c>
      <c r="G2336" s="7">
        <v>9406</v>
      </c>
      <c r="H2336" s="5">
        <v>4775</v>
      </c>
      <c r="I2336" s="5">
        <v>4631</v>
      </c>
      <c r="J2336" s="3" t="s">
        <v>2192</v>
      </c>
      <c r="K2336" s="3" t="s">
        <v>9791</v>
      </c>
      <c r="L2336" s="3" t="s">
        <v>9792</v>
      </c>
      <c r="M2336" s="3" t="s">
        <v>9793</v>
      </c>
      <c r="N2336" s="3">
        <v>29</v>
      </c>
      <c r="O2336" s="9" t="s">
        <v>2363</v>
      </c>
    </row>
    <row r="2337" spans="1:15" x14ac:dyDescent="0.2">
      <c r="A2337" s="3" t="s">
        <v>2171</v>
      </c>
      <c r="B2337" s="3">
        <v>31022</v>
      </c>
      <c r="C2337" s="4" t="s">
        <v>2193</v>
      </c>
      <c r="D2337" s="5">
        <v>8</v>
      </c>
      <c r="E2337" s="5">
        <v>474</v>
      </c>
      <c r="F2337" s="6">
        <f t="shared" si="45"/>
        <v>1.1887445453177509E-2</v>
      </c>
      <c r="G2337" s="7">
        <v>4363</v>
      </c>
      <c r="H2337" s="5">
        <v>2192</v>
      </c>
      <c r="I2337" s="5">
        <v>2171</v>
      </c>
      <c r="J2337" s="3" t="s">
        <v>2193</v>
      </c>
      <c r="K2337" s="3" t="s">
        <v>9794</v>
      </c>
      <c r="L2337" s="3" t="s">
        <v>9795</v>
      </c>
      <c r="M2337" s="3" t="s">
        <v>9796</v>
      </c>
      <c r="N2337" s="3">
        <v>30</v>
      </c>
      <c r="O2337" s="9" t="s">
        <v>2363</v>
      </c>
    </row>
    <row r="2338" spans="1:15" x14ac:dyDescent="0.2">
      <c r="A2338" s="3" t="s">
        <v>2171</v>
      </c>
      <c r="B2338" s="3">
        <v>31023</v>
      </c>
      <c r="C2338" s="4" t="s">
        <v>2194</v>
      </c>
      <c r="D2338" s="5">
        <v>7</v>
      </c>
      <c r="E2338" s="5">
        <v>293</v>
      </c>
      <c r="F2338" s="6">
        <f t="shared" si="45"/>
        <v>7.3481466619852538E-3</v>
      </c>
      <c r="G2338" s="7">
        <v>4863</v>
      </c>
      <c r="H2338" s="5">
        <v>2490</v>
      </c>
      <c r="I2338" s="5">
        <v>2373</v>
      </c>
      <c r="J2338" s="3" t="s">
        <v>2194</v>
      </c>
      <c r="K2338" s="3" t="s">
        <v>9797</v>
      </c>
      <c r="L2338" s="3" t="s">
        <v>9798</v>
      </c>
      <c r="M2338" s="3" t="s">
        <v>9799</v>
      </c>
      <c r="N2338" s="3">
        <v>9</v>
      </c>
      <c r="O2338" s="9" t="s">
        <v>2363</v>
      </c>
    </row>
    <row r="2339" spans="1:15" x14ac:dyDescent="0.2">
      <c r="A2339" s="3" t="s">
        <v>2171</v>
      </c>
      <c r="B2339" s="3">
        <v>31024</v>
      </c>
      <c r="C2339" s="4" t="s">
        <v>2195</v>
      </c>
      <c r="D2339" s="5">
        <v>4</v>
      </c>
      <c r="E2339" s="5">
        <v>84</v>
      </c>
      <c r="F2339" s="6">
        <f t="shared" si="45"/>
        <v>2.1066359030947487E-3</v>
      </c>
      <c r="G2339" s="7">
        <v>3244</v>
      </c>
      <c r="H2339" s="5">
        <v>1597</v>
      </c>
      <c r="I2339" s="5">
        <v>1647</v>
      </c>
      <c r="J2339" s="3" t="s">
        <v>2195</v>
      </c>
      <c r="K2339" s="3" t="s">
        <v>9800</v>
      </c>
      <c r="L2339" s="3" t="s">
        <v>9801</v>
      </c>
      <c r="M2339" s="3" t="s">
        <v>9802</v>
      </c>
      <c r="N2339" s="3">
        <v>11</v>
      </c>
      <c r="O2339" s="9" t="s">
        <v>2363</v>
      </c>
    </row>
    <row r="2340" spans="1:15" x14ac:dyDescent="0.2">
      <c r="A2340" s="3" t="s">
        <v>2171</v>
      </c>
      <c r="B2340" s="3">
        <v>31025</v>
      </c>
      <c r="C2340" s="4" t="s">
        <v>2196</v>
      </c>
      <c r="D2340" s="5">
        <v>2</v>
      </c>
      <c r="E2340" s="5">
        <v>80</v>
      </c>
      <c r="F2340" s="6">
        <f t="shared" si="45"/>
        <v>2.0063199077092844E-3</v>
      </c>
      <c r="G2340" s="7">
        <v>6003</v>
      </c>
      <c r="H2340" s="5">
        <v>2939</v>
      </c>
      <c r="I2340" s="5">
        <v>3064</v>
      </c>
      <c r="J2340" s="3" t="s">
        <v>2196</v>
      </c>
      <c r="K2340" s="3" t="s">
        <v>9803</v>
      </c>
      <c r="L2340" s="3" t="s">
        <v>9804</v>
      </c>
      <c r="M2340" s="3" t="s">
        <v>9805</v>
      </c>
      <c r="N2340" s="3">
        <v>19</v>
      </c>
      <c r="O2340" s="9" t="s">
        <v>2363</v>
      </c>
    </row>
    <row r="2341" spans="1:15" x14ac:dyDescent="0.2">
      <c r="A2341" s="3" t="s">
        <v>2171</v>
      </c>
      <c r="B2341" s="3">
        <v>31026</v>
      </c>
      <c r="C2341" s="4" t="s">
        <v>2197</v>
      </c>
      <c r="D2341" s="5">
        <v>8</v>
      </c>
      <c r="E2341" s="5">
        <v>174</v>
      </c>
      <c r="F2341" s="6">
        <f t="shared" si="45"/>
        <v>4.3637457992676933E-3</v>
      </c>
      <c r="G2341" s="7">
        <v>3622</v>
      </c>
      <c r="H2341" s="5">
        <v>1797</v>
      </c>
      <c r="I2341" s="5">
        <v>1825</v>
      </c>
      <c r="J2341" s="3" t="s">
        <v>2197</v>
      </c>
      <c r="K2341" s="3" t="s">
        <v>9806</v>
      </c>
      <c r="L2341" s="3" t="s">
        <v>9807</v>
      </c>
      <c r="M2341" s="3" t="s">
        <v>9808</v>
      </c>
      <c r="N2341" s="3">
        <v>1</v>
      </c>
      <c r="O2341" s="9" t="s">
        <v>2363</v>
      </c>
    </row>
    <row r="2342" spans="1:15" x14ac:dyDescent="0.2">
      <c r="A2342" s="3" t="s">
        <v>2171</v>
      </c>
      <c r="B2342" s="3">
        <v>31027</v>
      </c>
      <c r="C2342" s="4" t="s">
        <v>2198</v>
      </c>
      <c r="D2342" s="5">
        <v>12</v>
      </c>
      <c r="E2342" s="5">
        <v>208</v>
      </c>
      <c r="F2342" s="6">
        <f t="shared" si="45"/>
        <v>5.2164317600441393E-3</v>
      </c>
      <c r="G2342" s="7">
        <v>8345</v>
      </c>
      <c r="H2342" s="5">
        <v>4211</v>
      </c>
      <c r="I2342" s="5">
        <v>4134</v>
      </c>
      <c r="J2342" s="3" t="s">
        <v>2198</v>
      </c>
      <c r="K2342" s="3" t="s">
        <v>9809</v>
      </c>
      <c r="L2342" s="3" t="s">
        <v>9810</v>
      </c>
      <c r="M2342" s="3" t="s">
        <v>9811</v>
      </c>
      <c r="N2342" s="3">
        <v>4</v>
      </c>
      <c r="O2342" s="9" t="s">
        <v>2363</v>
      </c>
    </row>
    <row r="2343" spans="1:15" x14ac:dyDescent="0.2">
      <c r="A2343" s="3" t="s">
        <v>2171</v>
      </c>
      <c r="B2343" s="3">
        <v>31028</v>
      </c>
      <c r="C2343" s="4" t="s">
        <v>2199</v>
      </c>
      <c r="D2343" s="5">
        <v>13</v>
      </c>
      <c r="E2343" s="5">
        <v>432</v>
      </c>
      <c r="F2343" s="6">
        <f t="shared" si="45"/>
        <v>1.0834127501630136E-2</v>
      </c>
      <c r="G2343" s="7">
        <v>2936</v>
      </c>
      <c r="H2343" s="5">
        <v>1474</v>
      </c>
      <c r="I2343" s="5">
        <v>1462</v>
      </c>
      <c r="J2343" s="3" t="s">
        <v>9812</v>
      </c>
      <c r="K2343" s="3" t="s">
        <v>9813</v>
      </c>
      <c r="L2343" s="3" t="s">
        <v>9814</v>
      </c>
      <c r="M2343" s="3" t="s">
        <v>9815</v>
      </c>
      <c r="N2343" s="3">
        <v>0</v>
      </c>
      <c r="O2343" s="9" t="s">
        <v>2339</v>
      </c>
    </row>
    <row r="2344" spans="1:15" x14ac:dyDescent="0.2">
      <c r="A2344" s="3" t="s">
        <v>2171</v>
      </c>
      <c r="B2344" s="3">
        <v>31029</v>
      </c>
      <c r="C2344" s="4" t="s">
        <v>2200</v>
      </c>
      <c r="D2344" s="5">
        <v>12</v>
      </c>
      <c r="E2344" s="5">
        <v>506</v>
      </c>
      <c r="F2344" s="6">
        <f t="shared" si="45"/>
        <v>1.2689973416261224E-2</v>
      </c>
      <c r="G2344" s="7">
        <v>6240</v>
      </c>
      <c r="H2344" s="5">
        <v>3173</v>
      </c>
      <c r="I2344" s="5">
        <v>3067</v>
      </c>
      <c r="J2344" s="3" t="s">
        <v>2200</v>
      </c>
      <c r="K2344" s="3" t="s">
        <v>9816</v>
      </c>
      <c r="L2344" s="3" t="s">
        <v>9817</v>
      </c>
      <c r="M2344" s="3" t="s">
        <v>9818</v>
      </c>
      <c r="N2344" s="3">
        <v>2</v>
      </c>
      <c r="O2344" s="9" t="s">
        <v>2363</v>
      </c>
    </row>
    <row r="2345" spans="1:15" x14ac:dyDescent="0.2">
      <c r="A2345" s="3" t="s">
        <v>2171</v>
      </c>
      <c r="B2345" s="3">
        <v>31030</v>
      </c>
      <c r="C2345" s="4" t="s">
        <v>2201</v>
      </c>
      <c r="D2345" s="5">
        <v>5</v>
      </c>
      <c r="E2345" s="5">
        <v>310</v>
      </c>
      <c r="F2345" s="6">
        <f t="shared" si="45"/>
        <v>7.7744896423734763E-3</v>
      </c>
      <c r="G2345" s="7">
        <v>4015</v>
      </c>
      <c r="H2345" s="5">
        <v>2056</v>
      </c>
      <c r="I2345" s="5">
        <v>1959</v>
      </c>
      <c r="J2345" s="3" t="s">
        <v>2201</v>
      </c>
      <c r="K2345" s="3" t="s">
        <v>9819</v>
      </c>
      <c r="L2345" s="3" t="s">
        <v>9820</v>
      </c>
      <c r="M2345" s="3" t="s">
        <v>9821</v>
      </c>
      <c r="N2345" s="3">
        <v>20</v>
      </c>
      <c r="O2345" s="9" t="s">
        <v>2363</v>
      </c>
    </row>
    <row r="2346" spans="1:15" x14ac:dyDescent="0.2">
      <c r="A2346" s="3" t="s">
        <v>2171</v>
      </c>
      <c r="B2346" s="3">
        <v>31031</v>
      </c>
      <c r="C2346" s="4" t="s">
        <v>2202</v>
      </c>
      <c r="D2346" s="5">
        <v>3</v>
      </c>
      <c r="E2346" s="5">
        <v>133</v>
      </c>
      <c r="F2346" s="6">
        <f t="shared" si="45"/>
        <v>3.335506846566685E-3</v>
      </c>
      <c r="G2346" s="7">
        <v>2818</v>
      </c>
      <c r="H2346" s="5">
        <v>1422</v>
      </c>
      <c r="I2346" s="5">
        <v>1396</v>
      </c>
      <c r="J2346" s="3" t="s">
        <v>2202</v>
      </c>
      <c r="K2346" s="3" t="s">
        <v>9822</v>
      </c>
      <c r="L2346" s="3" t="s">
        <v>9823</v>
      </c>
      <c r="M2346" s="3" t="s">
        <v>9824</v>
      </c>
      <c r="N2346" s="3">
        <v>13</v>
      </c>
      <c r="O2346" s="9" t="s">
        <v>2339</v>
      </c>
    </row>
    <row r="2347" spans="1:15" x14ac:dyDescent="0.2">
      <c r="A2347" s="3" t="s">
        <v>2171</v>
      </c>
      <c r="B2347" s="3">
        <v>31032</v>
      </c>
      <c r="C2347" s="4" t="s">
        <v>2203</v>
      </c>
      <c r="D2347" s="5">
        <v>26</v>
      </c>
      <c r="E2347" s="5">
        <v>735</v>
      </c>
      <c r="F2347" s="6">
        <f t="shared" si="45"/>
        <v>1.843306415207905E-2</v>
      </c>
      <c r="G2347" s="7">
        <v>16779</v>
      </c>
      <c r="H2347" s="5">
        <v>8512</v>
      </c>
      <c r="I2347" s="5">
        <v>8267</v>
      </c>
      <c r="J2347" s="3" t="s">
        <v>2203</v>
      </c>
      <c r="K2347" s="3" t="s">
        <v>9825</v>
      </c>
      <c r="L2347" s="3" t="s">
        <v>9826</v>
      </c>
      <c r="M2347" s="3" t="s">
        <v>9827</v>
      </c>
      <c r="N2347" s="3">
        <v>20</v>
      </c>
      <c r="O2347" s="9" t="s">
        <v>2363</v>
      </c>
    </row>
    <row r="2348" spans="1:15" x14ac:dyDescent="0.2">
      <c r="A2348" s="3" t="s">
        <v>2171</v>
      </c>
      <c r="B2348" s="3">
        <v>31033</v>
      </c>
      <c r="C2348" s="4" t="s">
        <v>2204</v>
      </c>
      <c r="D2348" s="5">
        <v>17</v>
      </c>
      <c r="E2348" s="5">
        <v>586</v>
      </c>
      <c r="F2348" s="6">
        <f t="shared" si="45"/>
        <v>1.4696293323970508E-2</v>
      </c>
      <c r="G2348" s="7">
        <v>21255</v>
      </c>
      <c r="H2348" s="5">
        <v>10673</v>
      </c>
      <c r="I2348" s="5">
        <v>10582</v>
      </c>
      <c r="J2348" s="3" t="s">
        <v>2204</v>
      </c>
      <c r="K2348" s="3" t="s">
        <v>9828</v>
      </c>
      <c r="L2348" s="3" t="s">
        <v>9829</v>
      </c>
      <c r="M2348" s="3" t="s">
        <v>9830</v>
      </c>
      <c r="N2348" s="3">
        <v>10</v>
      </c>
      <c r="O2348" s="9" t="s">
        <v>2363</v>
      </c>
    </row>
    <row r="2349" spans="1:15" x14ac:dyDescent="0.2">
      <c r="A2349" s="3" t="s">
        <v>2171</v>
      </c>
      <c r="B2349" s="3">
        <v>31034</v>
      </c>
      <c r="C2349" s="4" t="s">
        <v>2205</v>
      </c>
      <c r="D2349" s="5">
        <v>6</v>
      </c>
      <c r="E2349" s="5">
        <v>95</v>
      </c>
      <c r="F2349" s="6">
        <f t="shared" si="45"/>
        <v>2.3825048904047752E-3</v>
      </c>
      <c r="G2349" s="7">
        <v>6514</v>
      </c>
      <c r="H2349" s="5">
        <v>3249</v>
      </c>
      <c r="I2349" s="5">
        <v>3265</v>
      </c>
      <c r="J2349" s="3" t="s">
        <v>2205</v>
      </c>
      <c r="K2349" s="3" t="s">
        <v>9831</v>
      </c>
      <c r="L2349" s="3" t="s">
        <v>9832</v>
      </c>
      <c r="M2349" s="3" t="s">
        <v>9833</v>
      </c>
      <c r="N2349" s="3">
        <v>10</v>
      </c>
      <c r="O2349" s="9" t="s">
        <v>2363</v>
      </c>
    </row>
    <row r="2350" spans="1:15" x14ac:dyDescent="0.2">
      <c r="A2350" s="3" t="s">
        <v>2171</v>
      </c>
      <c r="B2350" s="3">
        <v>31035</v>
      </c>
      <c r="C2350" s="4" t="s">
        <v>2206</v>
      </c>
      <c r="D2350" s="5">
        <v>7</v>
      </c>
      <c r="E2350" s="5">
        <v>121</v>
      </c>
      <c r="F2350" s="6">
        <f t="shared" si="45"/>
        <v>3.0345588604102926E-3</v>
      </c>
      <c r="G2350" s="7">
        <v>6384</v>
      </c>
      <c r="H2350" s="5">
        <v>3174</v>
      </c>
      <c r="I2350" s="5">
        <v>3210</v>
      </c>
      <c r="J2350" s="3" t="s">
        <v>2206</v>
      </c>
      <c r="K2350" s="3" t="s">
        <v>9834</v>
      </c>
      <c r="L2350" s="3" t="s">
        <v>9835</v>
      </c>
      <c r="M2350" s="3" t="s">
        <v>9836</v>
      </c>
      <c r="N2350" s="3">
        <v>7</v>
      </c>
      <c r="O2350" s="9" t="s">
        <v>2363</v>
      </c>
    </row>
    <row r="2351" spans="1:15" x14ac:dyDescent="0.2">
      <c r="A2351" s="3" t="s">
        <v>2171</v>
      </c>
      <c r="B2351" s="3">
        <v>31036</v>
      </c>
      <c r="C2351" s="4" t="s">
        <v>2207</v>
      </c>
      <c r="D2351" s="5">
        <v>10</v>
      </c>
      <c r="E2351" s="5">
        <v>200</v>
      </c>
      <c r="F2351" s="6">
        <f t="shared" si="45"/>
        <v>5.0157997692732107E-3</v>
      </c>
      <c r="G2351" s="7">
        <v>8090</v>
      </c>
      <c r="H2351" s="5">
        <v>4069</v>
      </c>
      <c r="I2351" s="5">
        <v>4021</v>
      </c>
      <c r="J2351" s="3" t="s">
        <v>2207</v>
      </c>
      <c r="K2351" s="3" t="s">
        <v>9837</v>
      </c>
      <c r="L2351" s="3" t="s">
        <v>9838</v>
      </c>
      <c r="M2351" s="3" t="s">
        <v>9839</v>
      </c>
      <c r="N2351" s="3">
        <v>12</v>
      </c>
      <c r="O2351" s="9" t="s">
        <v>2363</v>
      </c>
    </row>
    <row r="2352" spans="1:15" x14ac:dyDescent="0.2">
      <c r="A2352" s="3" t="s">
        <v>2171</v>
      </c>
      <c r="B2352" s="3">
        <v>31037</v>
      </c>
      <c r="C2352" s="4" t="s">
        <v>2208</v>
      </c>
      <c r="D2352" s="5">
        <v>4</v>
      </c>
      <c r="E2352" s="5">
        <v>198</v>
      </c>
      <c r="F2352" s="6">
        <f t="shared" si="45"/>
        <v>4.9656417715804781E-3</v>
      </c>
      <c r="G2352" s="7">
        <v>5250</v>
      </c>
      <c r="H2352" s="5">
        <v>2698</v>
      </c>
      <c r="I2352" s="5">
        <v>2552</v>
      </c>
      <c r="J2352" s="3" t="s">
        <v>2208</v>
      </c>
      <c r="K2352" s="3" t="s">
        <v>9840</v>
      </c>
      <c r="L2352" s="3" t="s">
        <v>9841</v>
      </c>
      <c r="M2352" s="3" t="s">
        <v>9842</v>
      </c>
      <c r="N2352" s="3">
        <v>12</v>
      </c>
      <c r="O2352" s="9" t="s">
        <v>2363</v>
      </c>
    </row>
    <row r="2353" spans="1:15" x14ac:dyDescent="0.2">
      <c r="A2353" s="3" t="s">
        <v>2171</v>
      </c>
      <c r="B2353" s="3">
        <v>31038</v>
      </c>
      <c r="C2353" s="4" t="s">
        <v>2209</v>
      </c>
      <c r="D2353" s="5">
        <v>16</v>
      </c>
      <c r="E2353" s="5">
        <v>840</v>
      </c>
      <c r="F2353" s="6">
        <f t="shared" si="45"/>
        <v>2.1066359030947484E-2</v>
      </c>
      <c r="G2353" s="7">
        <v>35137</v>
      </c>
      <c r="H2353" s="5">
        <v>17457</v>
      </c>
      <c r="I2353" s="5">
        <v>17680</v>
      </c>
      <c r="J2353" s="3" t="s">
        <v>2209</v>
      </c>
      <c r="K2353" s="3" t="s">
        <v>9843</v>
      </c>
      <c r="L2353" s="3" t="s">
        <v>9844</v>
      </c>
      <c r="M2353" s="3" t="s">
        <v>9845</v>
      </c>
      <c r="N2353" s="3">
        <v>6</v>
      </c>
      <c r="O2353" s="9" t="s">
        <v>2354</v>
      </c>
    </row>
    <row r="2354" spans="1:15" x14ac:dyDescent="0.2">
      <c r="A2354" s="3" t="s">
        <v>2171</v>
      </c>
      <c r="B2354" s="3">
        <v>31039</v>
      </c>
      <c r="C2354" s="4" t="s">
        <v>2210</v>
      </c>
      <c r="D2354" s="5">
        <v>9</v>
      </c>
      <c r="E2354" s="5">
        <v>137</v>
      </c>
      <c r="F2354" s="6">
        <f t="shared" si="45"/>
        <v>3.4358228419521493E-3</v>
      </c>
      <c r="G2354" s="7">
        <v>4186</v>
      </c>
      <c r="H2354" s="5">
        <v>2100</v>
      </c>
      <c r="I2354" s="5">
        <v>2086</v>
      </c>
      <c r="J2354" s="3" t="s">
        <v>2210</v>
      </c>
      <c r="K2354" s="3" t="s">
        <v>9846</v>
      </c>
      <c r="L2354" s="3" t="s">
        <v>9847</v>
      </c>
      <c r="M2354" s="3" t="s">
        <v>9848</v>
      </c>
      <c r="N2354" s="3">
        <v>6</v>
      </c>
      <c r="O2354" s="9" t="s">
        <v>2363</v>
      </c>
    </row>
    <row r="2355" spans="1:15" x14ac:dyDescent="0.2">
      <c r="A2355" s="3" t="s">
        <v>2171</v>
      </c>
      <c r="B2355" s="3">
        <v>31040</v>
      </c>
      <c r="C2355" s="4" t="s">
        <v>2211</v>
      </c>
      <c r="D2355" s="5">
        <v>27</v>
      </c>
      <c r="E2355" s="5">
        <v>459</v>
      </c>
      <c r="F2355" s="6">
        <f t="shared" si="45"/>
        <v>1.1511260470482019E-2</v>
      </c>
      <c r="G2355" s="7">
        <v>28555</v>
      </c>
      <c r="H2355" s="5">
        <v>14200</v>
      </c>
      <c r="I2355" s="5">
        <v>14355</v>
      </c>
      <c r="J2355" s="3" t="s">
        <v>2211</v>
      </c>
      <c r="K2355" s="3" t="s">
        <v>9849</v>
      </c>
      <c r="L2355" s="3" t="s">
        <v>9850</v>
      </c>
      <c r="M2355" s="3" t="s">
        <v>9851</v>
      </c>
      <c r="N2355" s="3">
        <v>20</v>
      </c>
      <c r="O2355" s="9" t="s">
        <v>2354</v>
      </c>
    </row>
    <row r="2356" spans="1:15" x14ac:dyDescent="0.2">
      <c r="A2356" s="3" t="s">
        <v>2171</v>
      </c>
      <c r="B2356" s="3">
        <v>31041</v>
      </c>
      <c r="C2356" s="4" t="s">
        <v>2212</v>
      </c>
      <c r="D2356" s="5">
        <v>31</v>
      </c>
      <c r="E2356" s="5">
        <v>102</v>
      </c>
      <c r="F2356" s="6">
        <f t="shared" si="45"/>
        <v>2.5580578823293375E-3</v>
      </c>
      <c r="G2356" s="7">
        <v>141939</v>
      </c>
      <c r="H2356" s="5">
        <v>70412</v>
      </c>
      <c r="I2356" s="5">
        <v>71527</v>
      </c>
      <c r="J2356" s="3" t="s">
        <v>2212</v>
      </c>
      <c r="K2356" s="3" t="s">
        <v>9852</v>
      </c>
      <c r="L2356" s="3" t="s">
        <v>9853</v>
      </c>
      <c r="M2356" s="3" t="s">
        <v>9854</v>
      </c>
      <c r="N2356" s="3">
        <v>9</v>
      </c>
      <c r="O2356" s="9" t="s">
        <v>2354</v>
      </c>
    </row>
    <row r="2357" spans="1:15" x14ac:dyDescent="0.2">
      <c r="A2357" s="3" t="s">
        <v>2171</v>
      </c>
      <c r="B2357" s="3">
        <v>31042</v>
      </c>
      <c r="C2357" s="4" t="s">
        <v>2213</v>
      </c>
      <c r="D2357" s="5">
        <v>8</v>
      </c>
      <c r="E2357" s="5">
        <v>200</v>
      </c>
      <c r="F2357" s="6">
        <f t="shared" si="45"/>
        <v>5.0157997692732107E-3</v>
      </c>
      <c r="G2357" s="7">
        <v>5553</v>
      </c>
      <c r="H2357" s="5">
        <v>2730</v>
      </c>
      <c r="I2357" s="5">
        <v>2823</v>
      </c>
      <c r="J2357" s="3" t="s">
        <v>2213</v>
      </c>
      <c r="K2357" s="3" t="s">
        <v>9855</v>
      </c>
      <c r="L2357" s="3" t="s">
        <v>9856</v>
      </c>
      <c r="M2357" s="3" t="s">
        <v>9857</v>
      </c>
      <c r="N2357" s="3">
        <v>20</v>
      </c>
      <c r="O2357" s="9" t="s">
        <v>2363</v>
      </c>
    </row>
    <row r="2358" spans="1:15" x14ac:dyDescent="0.2">
      <c r="A2358" s="3" t="s">
        <v>2171</v>
      </c>
      <c r="B2358" s="3">
        <v>31043</v>
      </c>
      <c r="C2358" s="4" t="s">
        <v>2214</v>
      </c>
      <c r="D2358" s="5">
        <v>10</v>
      </c>
      <c r="E2358" s="5">
        <v>137</v>
      </c>
      <c r="F2358" s="6">
        <f t="shared" si="45"/>
        <v>3.4358228419521493E-3</v>
      </c>
      <c r="G2358" s="7">
        <v>3405</v>
      </c>
      <c r="H2358" s="5">
        <v>1724</v>
      </c>
      <c r="I2358" s="5">
        <v>1681</v>
      </c>
      <c r="J2358" s="3" t="s">
        <v>2214</v>
      </c>
      <c r="K2358" s="3" t="s">
        <v>9858</v>
      </c>
      <c r="L2358" s="3" t="s">
        <v>9859</v>
      </c>
      <c r="M2358" s="3" t="s">
        <v>9860</v>
      </c>
      <c r="N2358" s="3">
        <v>21</v>
      </c>
      <c r="O2358" s="9" t="s">
        <v>2339</v>
      </c>
    </row>
    <row r="2359" spans="1:15" x14ac:dyDescent="0.2">
      <c r="A2359" s="3" t="s">
        <v>2171</v>
      </c>
      <c r="B2359" s="3">
        <v>31044</v>
      </c>
      <c r="C2359" s="4" t="s">
        <v>2215</v>
      </c>
      <c r="D2359" s="5">
        <v>5</v>
      </c>
      <c r="E2359" s="5">
        <v>356</v>
      </c>
      <c r="F2359" s="6">
        <f t="shared" si="45"/>
        <v>8.9281235893063152E-3</v>
      </c>
      <c r="G2359" s="7">
        <v>7530</v>
      </c>
      <c r="H2359" s="5">
        <v>3792</v>
      </c>
      <c r="I2359" s="5">
        <v>3738</v>
      </c>
      <c r="J2359" s="3" t="s">
        <v>2215</v>
      </c>
      <c r="K2359" s="3" t="s">
        <v>9861</v>
      </c>
      <c r="L2359" s="3" t="s">
        <v>9862</v>
      </c>
      <c r="M2359" s="3" t="s">
        <v>9863</v>
      </c>
      <c r="N2359" s="3">
        <v>3</v>
      </c>
      <c r="O2359" s="9" t="s">
        <v>2363</v>
      </c>
    </row>
    <row r="2360" spans="1:15" x14ac:dyDescent="0.2">
      <c r="A2360" s="3" t="s">
        <v>2171</v>
      </c>
      <c r="B2360" s="3">
        <v>31045</v>
      </c>
      <c r="C2360" s="4" t="s">
        <v>2216</v>
      </c>
      <c r="D2360" s="5">
        <v>3</v>
      </c>
      <c r="E2360" s="5">
        <v>158</v>
      </c>
      <c r="F2360" s="6">
        <f t="shared" si="45"/>
        <v>3.9624818177258362E-3</v>
      </c>
      <c r="G2360" s="7">
        <v>2677</v>
      </c>
      <c r="H2360" s="5">
        <v>1387</v>
      </c>
      <c r="I2360" s="5">
        <v>1290</v>
      </c>
      <c r="J2360" s="3" t="s">
        <v>2216</v>
      </c>
      <c r="K2360" s="3" t="s">
        <v>9864</v>
      </c>
      <c r="L2360" s="3" t="s">
        <v>9865</v>
      </c>
      <c r="M2360" s="3" t="s">
        <v>9866</v>
      </c>
      <c r="N2360" s="3">
        <v>8</v>
      </c>
      <c r="O2360" s="9" t="s">
        <v>2339</v>
      </c>
    </row>
    <row r="2361" spans="1:15" x14ac:dyDescent="0.2">
      <c r="A2361" s="3" t="s">
        <v>2171</v>
      </c>
      <c r="B2361" s="3">
        <v>31046</v>
      </c>
      <c r="C2361" s="4" t="s">
        <v>2217</v>
      </c>
      <c r="D2361" s="5">
        <v>4</v>
      </c>
      <c r="E2361" s="5">
        <v>100</v>
      </c>
      <c r="F2361" s="6">
        <f t="shared" si="45"/>
        <v>2.5078998846366054E-3</v>
      </c>
      <c r="G2361" s="7">
        <v>3296</v>
      </c>
      <c r="H2361" s="5">
        <v>1615</v>
      </c>
      <c r="I2361" s="5">
        <v>1681</v>
      </c>
      <c r="J2361" s="3" t="s">
        <v>2217</v>
      </c>
      <c r="K2361" s="3" t="s">
        <v>9867</v>
      </c>
      <c r="L2361" s="3" t="s">
        <v>9868</v>
      </c>
      <c r="M2361" s="3" t="s">
        <v>9869</v>
      </c>
      <c r="N2361" s="3">
        <v>20</v>
      </c>
      <c r="O2361" s="9" t="s">
        <v>2363</v>
      </c>
    </row>
    <row r="2362" spans="1:15" x14ac:dyDescent="0.2">
      <c r="A2362" s="3" t="s">
        <v>2171</v>
      </c>
      <c r="B2362" s="3">
        <v>31047</v>
      </c>
      <c r="C2362" s="4" t="s">
        <v>2218</v>
      </c>
      <c r="D2362" s="5">
        <v>12</v>
      </c>
      <c r="E2362" s="5">
        <v>127</v>
      </c>
      <c r="F2362" s="6">
        <f t="shared" si="45"/>
        <v>3.1850328534884886E-3</v>
      </c>
      <c r="G2362" s="7">
        <v>5968</v>
      </c>
      <c r="H2362" s="5">
        <v>2944</v>
      </c>
      <c r="I2362" s="5">
        <v>3024</v>
      </c>
      <c r="J2362" s="3" t="s">
        <v>2218</v>
      </c>
      <c r="K2362" s="3" t="s">
        <v>9870</v>
      </c>
      <c r="L2362" s="3" t="s">
        <v>9871</v>
      </c>
      <c r="M2362" s="3" t="s">
        <v>9872</v>
      </c>
      <c r="N2362" s="3">
        <v>20</v>
      </c>
      <c r="O2362" s="9" t="s">
        <v>2363</v>
      </c>
    </row>
    <row r="2363" spans="1:15" x14ac:dyDescent="0.2">
      <c r="A2363" s="3" t="s">
        <v>2171</v>
      </c>
      <c r="B2363" s="3">
        <v>31048</v>
      </c>
      <c r="C2363" s="4" t="s">
        <v>2219</v>
      </c>
      <c r="D2363" s="5">
        <v>23</v>
      </c>
      <c r="E2363" s="5">
        <v>911</v>
      </c>
      <c r="F2363" s="6">
        <f t="shared" si="45"/>
        <v>2.2846967949039475E-2</v>
      </c>
      <c r="G2363" s="7">
        <v>23991</v>
      </c>
      <c r="H2363" s="5">
        <v>12108</v>
      </c>
      <c r="I2363" s="5">
        <v>11883</v>
      </c>
      <c r="J2363" s="3" t="s">
        <v>2219</v>
      </c>
      <c r="K2363" s="3" t="s">
        <v>9873</v>
      </c>
      <c r="L2363" s="3" t="s">
        <v>9874</v>
      </c>
      <c r="M2363" s="3" t="s">
        <v>9875</v>
      </c>
      <c r="N2363" s="3">
        <v>11</v>
      </c>
      <c r="O2363" s="9" t="s">
        <v>2363</v>
      </c>
    </row>
    <row r="2364" spans="1:15" x14ac:dyDescent="0.2">
      <c r="A2364" s="3" t="s">
        <v>2171</v>
      </c>
      <c r="B2364" s="3">
        <v>31049</v>
      </c>
      <c r="C2364" s="4" t="s">
        <v>2220</v>
      </c>
      <c r="D2364" s="5">
        <v>3</v>
      </c>
      <c r="E2364" s="5">
        <v>94</v>
      </c>
      <c r="F2364" s="6">
        <f t="shared" si="45"/>
        <v>2.3574258915584089E-3</v>
      </c>
      <c r="G2364" s="7">
        <v>3965</v>
      </c>
      <c r="H2364" s="5">
        <v>2069</v>
      </c>
      <c r="I2364" s="5">
        <v>1896</v>
      </c>
      <c r="J2364" s="3" t="s">
        <v>2220</v>
      </c>
      <c r="K2364" s="3" t="s">
        <v>9876</v>
      </c>
      <c r="L2364" s="3" t="s">
        <v>9877</v>
      </c>
      <c r="M2364" s="3" t="s">
        <v>9878</v>
      </c>
      <c r="N2364" s="3">
        <v>10</v>
      </c>
      <c r="O2364" s="9" t="s">
        <v>2363</v>
      </c>
    </row>
    <row r="2365" spans="1:15" x14ac:dyDescent="0.2">
      <c r="A2365" s="3" t="s">
        <v>2171</v>
      </c>
      <c r="B2365" s="3">
        <v>31050</v>
      </c>
      <c r="C2365" s="4" t="s">
        <v>2221</v>
      </c>
      <c r="D2365" s="5">
        <v>156</v>
      </c>
      <c r="E2365" s="5">
        <v>883</v>
      </c>
      <c r="F2365" s="6">
        <f t="shared" si="45"/>
        <v>2.2144755981341226E-2</v>
      </c>
      <c r="G2365" s="7">
        <v>995129</v>
      </c>
      <c r="H2365" s="5">
        <v>479369</v>
      </c>
      <c r="I2365" s="5">
        <v>515760</v>
      </c>
      <c r="J2365" s="3" t="s">
        <v>2221</v>
      </c>
      <c r="K2365" s="3" t="s">
        <v>9879</v>
      </c>
      <c r="L2365" s="3" t="s">
        <v>9880</v>
      </c>
      <c r="M2365" s="3" t="s">
        <v>9881</v>
      </c>
      <c r="N2365" s="3">
        <v>10</v>
      </c>
      <c r="O2365" s="9" t="s">
        <v>2335</v>
      </c>
    </row>
    <row r="2366" spans="1:15" x14ac:dyDescent="0.2">
      <c r="A2366" s="3" t="s">
        <v>2171</v>
      </c>
      <c r="B2366" s="3">
        <v>31051</v>
      </c>
      <c r="C2366" s="4" t="s">
        <v>2222</v>
      </c>
      <c r="D2366" s="5">
        <v>16</v>
      </c>
      <c r="E2366" s="5">
        <v>47</v>
      </c>
      <c r="F2366" s="6">
        <f t="shared" si="45"/>
        <v>1.1787129457792045E-3</v>
      </c>
      <c r="G2366" s="7">
        <v>3430</v>
      </c>
      <c r="H2366" s="5">
        <v>1757</v>
      </c>
      <c r="I2366" s="5">
        <v>1673</v>
      </c>
      <c r="J2366" s="3" t="s">
        <v>2222</v>
      </c>
      <c r="K2366" s="3" t="s">
        <v>9882</v>
      </c>
      <c r="L2366" s="3" t="s">
        <v>9883</v>
      </c>
      <c r="M2366" s="3" t="s">
        <v>9884</v>
      </c>
      <c r="N2366" s="3">
        <v>8</v>
      </c>
      <c r="O2366" s="9" t="s">
        <v>2339</v>
      </c>
    </row>
    <row r="2367" spans="1:15" x14ac:dyDescent="0.2">
      <c r="A2367" s="3" t="s">
        <v>2171</v>
      </c>
      <c r="B2367" s="3">
        <v>31052</v>
      </c>
      <c r="C2367" s="4" t="s">
        <v>2223</v>
      </c>
      <c r="D2367" s="5">
        <v>49</v>
      </c>
      <c r="E2367" s="5">
        <v>321</v>
      </c>
      <c r="F2367" s="6">
        <f t="shared" si="45"/>
        <v>8.0503586296835038E-3</v>
      </c>
      <c r="G2367" s="7">
        <v>37804</v>
      </c>
      <c r="H2367" s="5">
        <v>18677</v>
      </c>
      <c r="I2367" s="5">
        <v>19127</v>
      </c>
      <c r="J2367" s="3" t="s">
        <v>9885</v>
      </c>
      <c r="K2367" s="3" t="s">
        <v>9886</v>
      </c>
      <c r="L2367" s="3" t="s">
        <v>9887</v>
      </c>
      <c r="M2367" s="3" t="s">
        <v>9888</v>
      </c>
      <c r="N2367" s="3">
        <v>2</v>
      </c>
      <c r="O2367" s="9" t="s">
        <v>2354</v>
      </c>
    </row>
    <row r="2368" spans="1:15" x14ac:dyDescent="0.2">
      <c r="A2368" s="3" t="s">
        <v>2171</v>
      </c>
      <c r="B2368" s="3">
        <v>31053</v>
      </c>
      <c r="C2368" s="4" t="s">
        <v>2224</v>
      </c>
      <c r="D2368" s="5">
        <v>14</v>
      </c>
      <c r="E2368" s="5">
        <v>397</v>
      </c>
      <c r="F2368" s="6">
        <f t="shared" si="45"/>
        <v>9.9563625420073226E-3</v>
      </c>
      <c r="G2368" s="7">
        <v>13494</v>
      </c>
      <c r="H2368" s="5">
        <v>6747</v>
      </c>
      <c r="I2368" s="5">
        <v>6747</v>
      </c>
      <c r="J2368" s="3" t="s">
        <v>2224</v>
      </c>
      <c r="K2368" s="3" t="s">
        <v>9889</v>
      </c>
      <c r="L2368" s="3" t="s">
        <v>9890</v>
      </c>
      <c r="M2368" s="3" t="s">
        <v>9891</v>
      </c>
      <c r="N2368" s="3">
        <v>20</v>
      </c>
      <c r="O2368" s="9" t="s">
        <v>2363</v>
      </c>
    </row>
    <row r="2369" spans="1:15" x14ac:dyDescent="0.2">
      <c r="A2369" s="3" t="s">
        <v>2171</v>
      </c>
      <c r="B2369" s="3">
        <v>31054</v>
      </c>
      <c r="C2369" s="4" t="s">
        <v>2225</v>
      </c>
      <c r="D2369" s="5">
        <v>4</v>
      </c>
      <c r="E2369" s="5">
        <v>72</v>
      </c>
      <c r="F2369" s="6">
        <f t="shared" si="45"/>
        <v>1.8056879169383558E-3</v>
      </c>
      <c r="G2369" s="7">
        <v>2990</v>
      </c>
      <c r="H2369" s="5">
        <v>1459</v>
      </c>
      <c r="I2369" s="5">
        <v>1531</v>
      </c>
      <c r="J2369" s="3" t="s">
        <v>2225</v>
      </c>
      <c r="K2369" s="3" t="s">
        <v>9892</v>
      </c>
      <c r="L2369" s="3" t="s">
        <v>9893</v>
      </c>
      <c r="M2369" s="3" t="s">
        <v>9894</v>
      </c>
      <c r="N2369" s="3">
        <v>6</v>
      </c>
      <c r="O2369" s="9" t="s">
        <v>2339</v>
      </c>
    </row>
    <row r="2370" spans="1:15" x14ac:dyDescent="0.2">
      <c r="A2370" s="3" t="s">
        <v>2171</v>
      </c>
      <c r="B2370" s="3">
        <v>31055</v>
      </c>
      <c r="C2370" s="4" t="s">
        <v>2226</v>
      </c>
      <c r="D2370" s="5">
        <v>8</v>
      </c>
      <c r="E2370" s="5">
        <v>259</v>
      </c>
      <c r="F2370" s="6">
        <f t="shared" si="45"/>
        <v>6.4954607012088078E-3</v>
      </c>
      <c r="G2370" s="7">
        <v>7080</v>
      </c>
      <c r="H2370" s="5">
        <v>3577</v>
      </c>
      <c r="I2370" s="5">
        <v>3503</v>
      </c>
      <c r="J2370" s="3" t="s">
        <v>2226</v>
      </c>
      <c r="K2370" s="3" t="s">
        <v>9895</v>
      </c>
      <c r="L2370" s="3" t="s">
        <v>9896</v>
      </c>
      <c r="M2370" s="3" t="s">
        <v>9897</v>
      </c>
      <c r="N2370" s="3">
        <v>12</v>
      </c>
      <c r="O2370" s="9" t="s">
        <v>2363</v>
      </c>
    </row>
    <row r="2371" spans="1:15" x14ac:dyDescent="0.2">
      <c r="A2371" s="3" t="s">
        <v>2171</v>
      </c>
      <c r="B2371" s="3">
        <v>31056</v>
      </c>
      <c r="C2371" s="4" t="s">
        <v>2227</v>
      </c>
      <c r="D2371" s="5">
        <v>42</v>
      </c>
      <c r="E2371" s="5">
        <v>863</v>
      </c>
      <c r="F2371" s="6">
        <f t="shared" si="45"/>
        <v>2.1643176004413903E-2</v>
      </c>
      <c r="G2371" s="7">
        <v>33854</v>
      </c>
      <c r="H2371" s="5">
        <v>16310</v>
      </c>
      <c r="I2371" s="5">
        <v>17544</v>
      </c>
      <c r="J2371" s="3" t="s">
        <v>2227</v>
      </c>
      <c r="K2371" s="3" t="s">
        <v>5328</v>
      </c>
      <c r="L2371" s="3" t="s">
        <v>9898</v>
      </c>
      <c r="M2371" s="3" t="s">
        <v>9899</v>
      </c>
      <c r="N2371" s="3">
        <v>20</v>
      </c>
      <c r="O2371" s="9" t="s">
        <v>2354</v>
      </c>
    </row>
    <row r="2372" spans="1:15" x14ac:dyDescent="0.2">
      <c r="A2372" s="3" t="s">
        <v>2171</v>
      </c>
      <c r="B2372" s="3">
        <v>31057</v>
      </c>
      <c r="C2372" s="4" t="s">
        <v>2228</v>
      </c>
      <c r="D2372" s="5">
        <v>66</v>
      </c>
      <c r="E2372" s="5">
        <v>665</v>
      </c>
      <c r="F2372" s="6">
        <f t="shared" si="45"/>
        <v>1.6677534232833427E-2</v>
      </c>
      <c r="G2372" s="7">
        <v>7766</v>
      </c>
      <c r="H2372" s="5">
        <v>3836</v>
      </c>
      <c r="I2372" s="5">
        <v>3930</v>
      </c>
      <c r="J2372" s="3" t="s">
        <v>2228</v>
      </c>
      <c r="K2372" s="3" t="s">
        <v>9900</v>
      </c>
      <c r="L2372" s="3" t="s">
        <v>9901</v>
      </c>
      <c r="M2372" s="3" t="s">
        <v>9902</v>
      </c>
      <c r="N2372" s="3">
        <v>17</v>
      </c>
      <c r="O2372" s="9" t="s">
        <v>2363</v>
      </c>
    </row>
    <row r="2373" spans="1:15" x14ac:dyDescent="0.2">
      <c r="A2373" s="3" t="s">
        <v>2171</v>
      </c>
      <c r="B2373" s="3">
        <v>31058</v>
      </c>
      <c r="C2373" s="4" t="s">
        <v>2229</v>
      </c>
      <c r="D2373" s="5">
        <v>55</v>
      </c>
      <c r="E2373" s="5">
        <v>1055</v>
      </c>
      <c r="F2373" s="6">
        <f t="shared" si="45"/>
        <v>2.6458343782916185E-2</v>
      </c>
      <c r="G2373" s="7">
        <v>25954</v>
      </c>
      <c r="H2373" s="5">
        <v>12887</v>
      </c>
      <c r="I2373" s="5">
        <v>13067</v>
      </c>
      <c r="J2373" s="3" t="s">
        <v>2229</v>
      </c>
      <c r="K2373" s="3" t="s">
        <v>9903</v>
      </c>
      <c r="L2373" s="3" t="s">
        <v>9904</v>
      </c>
      <c r="M2373" s="3" t="s">
        <v>9905</v>
      </c>
      <c r="N2373" s="3">
        <v>40</v>
      </c>
      <c r="O2373" s="9" t="s">
        <v>2354</v>
      </c>
    </row>
    <row r="2374" spans="1:15" x14ac:dyDescent="0.2">
      <c r="A2374" s="3" t="s">
        <v>2171</v>
      </c>
      <c r="B2374" s="3">
        <v>31059</v>
      </c>
      <c r="C2374" s="4" t="s">
        <v>59</v>
      </c>
      <c r="D2374" s="5">
        <v>15</v>
      </c>
      <c r="E2374" s="5">
        <v>772</v>
      </c>
      <c r="F2374" s="6">
        <f t="shared" si="45"/>
        <v>1.9360987109394594E-2</v>
      </c>
      <c r="G2374" s="7">
        <v>66008</v>
      </c>
      <c r="H2374" s="5">
        <v>32979</v>
      </c>
      <c r="I2374" s="5">
        <v>33029</v>
      </c>
      <c r="J2374" s="3" t="s">
        <v>59</v>
      </c>
      <c r="K2374" s="3" t="s">
        <v>9906</v>
      </c>
      <c r="L2374" s="3" t="s">
        <v>9907</v>
      </c>
      <c r="M2374" s="3" t="s">
        <v>9908</v>
      </c>
      <c r="N2374" s="3">
        <v>0</v>
      </c>
      <c r="O2374" s="9" t="s">
        <v>2354</v>
      </c>
    </row>
    <row r="2375" spans="1:15" x14ac:dyDescent="0.2">
      <c r="A2375" s="3" t="s">
        <v>2171</v>
      </c>
      <c r="B2375" s="3">
        <v>31060</v>
      </c>
      <c r="C2375" s="4" t="s">
        <v>1737</v>
      </c>
      <c r="D2375" s="5">
        <v>1</v>
      </c>
      <c r="E2375" s="5">
        <v>103</v>
      </c>
      <c r="F2375" s="6">
        <f t="shared" si="45"/>
        <v>2.5831368811757034E-3</v>
      </c>
      <c r="G2375" s="7">
        <v>976</v>
      </c>
      <c r="H2375" s="5">
        <v>480</v>
      </c>
      <c r="I2375" s="5">
        <v>496</v>
      </c>
      <c r="J2375" s="3" t="s">
        <v>1737</v>
      </c>
      <c r="K2375" s="3" t="s">
        <v>9909</v>
      </c>
      <c r="L2375" s="3" t="s">
        <v>9910</v>
      </c>
      <c r="M2375" s="3" t="s">
        <v>9911</v>
      </c>
      <c r="N2375" s="3">
        <v>20</v>
      </c>
      <c r="O2375" s="9" t="s">
        <v>2339</v>
      </c>
    </row>
    <row r="2376" spans="1:15" x14ac:dyDescent="0.2">
      <c r="A2376" s="3" t="s">
        <v>2171</v>
      </c>
      <c r="B2376" s="3">
        <v>31061</v>
      </c>
      <c r="C2376" s="4" t="s">
        <v>2230</v>
      </c>
      <c r="D2376" s="5">
        <v>28</v>
      </c>
      <c r="E2376" s="5">
        <v>338</v>
      </c>
      <c r="F2376" s="6">
        <f t="shared" si="45"/>
        <v>8.4767016100717255E-3</v>
      </c>
      <c r="G2376" s="7">
        <v>3974</v>
      </c>
      <c r="H2376" s="5">
        <v>2033</v>
      </c>
      <c r="I2376" s="5">
        <v>1941</v>
      </c>
      <c r="J2376" s="3" t="s">
        <v>2230</v>
      </c>
      <c r="K2376" s="3" t="s">
        <v>9912</v>
      </c>
      <c r="L2376" s="3" t="s">
        <v>9913</v>
      </c>
      <c r="M2376" s="3" t="s">
        <v>9914</v>
      </c>
      <c r="N2376" s="3">
        <v>1</v>
      </c>
      <c r="O2376" s="9" t="s">
        <v>2339</v>
      </c>
    </row>
    <row r="2377" spans="1:15" x14ac:dyDescent="0.2">
      <c r="A2377" s="3" t="s">
        <v>2171</v>
      </c>
      <c r="B2377" s="3">
        <v>31062</v>
      </c>
      <c r="C2377" s="4" t="s">
        <v>2231</v>
      </c>
      <c r="D2377" s="5">
        <v>6</v>
      </c>
      <c r="E2377" s="5">
        <v>199</v>
      </c>
      <c r="F2377" s="6">
        <f t="shared" si="45"/>
        <v>4.9907207704268444E-3</v>
      </c>
      <c r="G2377" s="7">
        <v>4962</v>
      </c>
      <c r="H2377" s="5">
        <v>2560</v>
      </c>
      <c r="I2377" s="5">
        <v>2402</v>
      </c>
      <c r="J2377" s="3" t="s">
        <v>2231</v>
      </c>
      <c r="K2377" s="3" t="s">
        <v>9915</v>
      </c>
      <c r="L2377" s="3" t="s">
        <v>9916</v>
      </c>
      <c r="M2377" s="3" t="s">
        <v>9917</v>
      </c>
      <c r="N2377" s="3">
        <v>21</v>
      </c>
      <c r="O2377" s="9" t="s">
        <v>2363</v>
      </c>
    </row>
    <row r="2378" spans="1:15" x14ac:dyDescent="0.2">
      <c r="A2378" s="3" t="s">
        <v>2171</v>
      </c>
      <c r="B2378" s="3">
        <v>31063</v>
      </c>
      <c r="C2378" s="4" t="s">
        <v>2232</v>
      </c>
      <c r="D2378" s="5">
        <v>6</v>
      </c>
      <c r="E2378" s="5">
        <v>161</v>
      </c>
      <c r="F2378" s="6">
        <f t="shared" si="45"/>
        <v>4.0377188142649342E-3</v>
      </c>
      <c r="G2378" s="7">
        <v>5631</v>
      </c>
      <c r="H2378" s="5">
        <v>2835</v>
      </c>
      <c r="I2378" s="5">
        <v>2796</v>
      </c>
      <c r="J2378" s="3" t="s">
        <v>2232</v>
      </c>
      <c r="K2378" s="3" t="s">
        <v>9918</v>
      </c>
      <c r="L2378" s="3" t="s">
        <v>9919</v>
      </c>
      <c r="M2378" s="3" t="s">
        <v>9920</v>
      </c>
      <c r="N2378" s="3">
        <v>6</v>
      </c>
      <c r="O2378" s="9" t="s">
        <v>2363</v>
      </c>
    </row>
    <row r="2379" spans="1:15" x14ac:dyDescent="0.2">
      <c r="A2379" s="3" t="s">
        <v>2171</v>
      </c>
      <c r="B2379" s="3">
        <v>31064</v>
      </c>
      <c r="C2379" s="4" t="s">
        <v>2233</v>
      </c>
      <c r="D2379" s="5">
        <v>1</v>
      </c>
      <c r="E2379" s="5">
        <v>26</v>
      </c>
      <c r="F2379" s="6">
        <f t="shared" si="45"/>
        <v>6.5205397000551741E-4</v>
      </c>
      <c r="G2379" s="7">
        <v>1701</v>
      </c>
      <c r="H2379" s="5">
        <v>858</v>
      </c>
      <c r="I2379" s="5">
        <v>843</v>
      </c>
      <c r="J2379" s="3" t="s">
        <v>2233</v>
      </c>
      <c r="K2379" s="3" t="s">
        <v>9921</v>
      </c>
      <c r="L2379" s="3" t="s">
        <v>9877</v>
      </c>
      <c r="M2379" s="3" t="s">
        <v>9922</v>
      </c>
      <c r="N2379" s="3">
        <v>10</v>
      </c>
      <c r="O2379" s="9" t="s">
        <v>2339</v>
      </c>
    </row>
    <row r="2380" spans="1:15" x14ac:dyDescent="0.2">
      <c r="A2380" s="3" t="s">
        <v>2171</v>
      </c>
      <c r="B2380" s="3">
        <v>31065</v>
      </c>
      <c r="C2380" s="4" t="s">
        <v>341</v>
      </c>
      <c r="D2380" s="5">
        <v>32</v>
      </c>
      <c r="E2380" s="5">
        <v>452</v>
      </c>
      <c r="F2380" s="6">
        <f t="shared" si="45"/>
        <v>1.1335707478557456E-2</v>
      </c>
      <c r="G2380" s="7">
        <v>2118</v>
      </c>
      <c r="H2380" s="5">
        <v>1089</v>
      </c>
      <c r="I2380" s="5">
        <v>1029</v>
      </c>
      <c r="J2380" s="3" t="s">
        <v>341</v>
      </c>
      <c r="K2380" s="3" t="s">
        <v>9923</v>
      </c>
      <c r="L2380" s="3" t="s">
        <v>9924</v>
      </c>
      <c r="M2380" s="3" t="s">
        <v>9925</v>
      </c>
      <c r="N2380" s="3">
        <v>1</v>
      </c>
      <c r="O2380" s="9" t="s">
        <v>2339</v>
      </c>
    </row>
    <row r="2381" spans="1:15" x14ac:dyDescent="0.2">
      <c r="A2381" s="3" t="s">
        <v>2171</v>
      </c>
      <c r="B2381" s="3">
        <v>31066</v>
      </c>
      <c r="C2381" s="4" t="s">
        <v>2234</v>
      </c>
      <c r="D2381" s="5">
        <v>7</v>
      </c>
      <c r="E2381" s="5">
        <v>514</v>
      </c>
      <c r="F2381" s="6">
        <f t="shared" ref="F2381:F2421" si="46">E2381/39874</f>
        <v>1.289060540703215E-2</v>
      </c>
      <c r="G2381" s="7">
        <v>4220</v>
      </c>
      <c r="H2381" s="5">
        <v>2102</v>
      </c>
      <c r="I2381" s="5">
        <v>2118</v>
      </c>
      <c r="J2381" s="3" t="s">
        <v>2234</v>
      </c>
      <c r="K2381" s="3" t="s">
        <v>9926</v>
      </c>
      <c r="L2381" s="3" t="s">
        <v>9927</v>
      </c>
      <c r="M2381" s="3" t="s">
        <v>9928</v>
      </c>
      <c r="N2381" s="3">
        <v>50</v>
      </c>
      <c r="O2381" s="9" t="s">
        <v>2363</v>
      </c>
    </row>
    <row r="2382" spans="1:15" x14ac:dyDescent="0.2">
      <c r="A2382" s="3" t="s">
        <v>2171</v>
      </c>
      <c r="B2382" s="3">
        <v>31067</v>
      </c>
      <c r="C2382" s="4" t="s">
        <v>2235</v>
      </c>
      <c r="D2382" s="5">
        <v>13</v>
      </c>
      <c r="E2382" s="5">
        <v>178</v>
      </c>
      <c r="F2382" s="6">
        <f t="shared" si="46"/>
        <v>4.4640617946531576E-3</v>
      </c>
      <c r="G2382" s="7">
        <v>10053</v>
      </c>
      <c r="H2382" s="5">
        <v>5129</v>
      </c>
      <c r="I2382" s="5">
        <v>4924</v>
      </c>
      <c r="J2382" s="3" t="s">
        <v>2235</v>
      </c>
      <c r="K2382" s="3" t="s">
        <v>9929</v>
      </c>
      <c r="L2382" s="3" t="s">
        <v>9930</v>
      </c>
      <c r="M2382" s="3" t="s">
        <v>9931</v>
      </c>
      <c r="N2382" s="3">
        <v>10</v>
      </c>
      <c r="O2382" s="9" t="s">
        <v>2363</v>
      </c>
    </row>
    <row r="2383" spans="1:15" x14ac:dyDescent="0.2">
      <c r="A2383" s="3" t="s">
        <v>2171</v>
      </c>
      <c r="B2383" s="3">
        <v>31068</v>
      </c>
      <c r="C2383" s="4" t="s">
        <v>2236</v>
      </c>
      <c r="D2383" s="5">
        <v>5</v>
      </c>
      <c r="E2383" s="5">
        <v>134</v>
      </c>
      <c r="F2383" s="6">
        <f t="shared" si="46"/>
        <v>3.3605858454130509E-3</v>
      </c>
      <c r="G2383" s="7">
        <v>3206</v>
      </c>
      <c r="H2383" s="5">
        <v>1648</v>
      </c>
      <c r="I2383" s="5">
        <v>1558</v>
      </c>
      <c r="J2383" s="3" t="s">
        <v>2236</v>
      </c>
      <c r="K2383" s="3" t="s">
        <v>9932</v>
      </c>
      <c r="L2383" s="3" t="s">
        <v>9933</v>
      </c>
      <c r="M2383" s="3" t="s">
        <v>9934</v>
      </c>
      <c r="N2383" s="3">
        <v>1</v>
      </c>
      <c r="O2383" s="9" t="s">
        <v>2363</v>
      </c>
    </row>
    <row r="2384" spans="1:15" x14ac:dyDescent="0.2">
      <c r="A2384" s="3" t="s">
        <v>2171</v>
      </c>
      <c r="B2384" s="3">
        <v>31069</v>
      </c>
      <c r="C2384" s="4" t="s">
        <v>2237</v>
      </c>
      <c r="D2384" s="5">
        <v>7</v>
      </c>
      <c r="E2384" s="5">
        <v>546</v>
      </c>
      <c r="F2384" s="6">
        <f t="shared" si="46"/>
        <v>1.3693133370115865E-2</v>
      </c>
      <c r="G2384" s="7">
        <v>8967</v>
      </c>
      <c r="H2384" s="5">
        <v>4582</v>
      </c>
      <c r="I2384" s="5">
        <v>4385</v>
      </c>
      <c r="J2384" s="3" t="s">
        <v>2237</v>
      </c>
      <c r="K2384" s="3" t="s">
        <v>9935</v>
      </c>
      <c r="L2384" s="3" t="s">
        <v>9936</v>
      </c>
      <c r="M2384" s="3" t="s">
        <v>9937</v>
      </c>
      <c r="N2384" s="3">
        <v>16</v>
      </c>
      <c r="O2384" s="9" t="s">
        <v>2363</v>
      </c>
    </row>
    <row r="2385" spans="1:15" x14ac:dyDescent="0.2">
      <c r="A2385" s="3" t="s">
        <v>2171</v>
      </c>
      <c r="B2385" s="3">
        <v>31070</v>
      </c>
      <c r="C2385" s="4" t="s">
        <v>2238</v>
      </c>
      <c r="D2385" s="5">
        <v>42</v>
      </c>
      <c r="E2385" s="5">
        <v>307</v>
      </c>
      <c r="F2385" s="6">
        <f t="shared" si="46"/>
        <v>7.6992526458343783E-3</v>
      </c>
      <c r="G2385" s="7">
        <v>3971</v>
      </c>
      <c r="H2385" s="5">
        <v>1981</v>
      </c>
      <c r="I2385" s="5">
        <v>1990</v>
      </c>
      <c r="J2385" s="3" t="s">
        <v>2238</v>
      </c>
      <c r="K2385" s="3" t="s">
        <v>9938</v>
      </c>
      <c r="L2385" s="3" t="s">
        <v>9939</v>
      </c>
      <c r="M2385" s="3" t="s">
        <v>9940</v>
      </c>
      <c r="N2385" s="3">
        <v>20</v>
      </c>
      <c r="O2385" s="9" t="s">
        <v>2363</v>
      </c>
    </row>
    <row r="2386" spans="1:15" x14ac:dyDescent="0.2">
      <c r="A2386" s="3" t="s">
        <v>2171</v>
      </c>
      <c r="B2386" s="3">
        <v>31071</v>
      </c>
      <c r="C2386" s="4" t="s">
        <v>2239</v>
      </c>
      <c r="D2386" s="5">
        <v>11</v>
      </c>
      <c r="E2386" s="5">
        <v>222</v>
      </c>
      <c r="F2386" s="6">
        <f t="shared" si="46"/>
        <v>5.5675377438932638E-3</v>
      </c>
      <c r="G2386" s="7">
        <v>1949</v>
      </c>
      <c r="H2386" s="5">
        <v>999</v>
      </c>
      <c r="I2386" s="5">
        <v>950</v>
      </c>
      <c r="J2386" s="3" t="s">
        <v>2239</v>
      </c>
      <c r="K2386" s="3" t="s">
        <v>9941</v>
      </c>
      <c r="L2386" s="3" t="s">
        <v>9942</v>
      </c>
      <c r="M2386" s="3" t="s">
        <v>9943</v>
      </c>
      <c r="N2386" s="3">
        <v>20</v>
      </c>
      <c r="O2386" s="9" t="s">
        <v>2339</v>
      </c>
    </row>
    <row r="2387" spans="1:15" x14ac:dyDescent="0.2">
      <c r="A2387" s="3" t="s">
        <v>2171</v>
      </c>
      <c r="B2387" s="3">
        <v>31072</v>
      </c>
      <c r="C2387" s="4" t="s">
        <v>2240</v>
      </c>
      <c r="D2387" s="5">
        <v>3</v>
      </c>
      <c r="E2387" s="5">
        <v>88</v>
      </c>
      <c r="F2387" s="6">
        <f t="shared" si="46"/>
        <v>2.2069518984802125E-3</v>
      </c>
      <c r="G2387" s="7">
        <v>1857</v>
      </c>
      <c r="H2387" s="5">
        <v>963</v>
      </c>
      <c r="I2387" s="5">
        <v>894</v>
      </c>
      <c r="J2387" s="3" t="s">
        <v>2240</v>
      </c>
      <c r="K2387" s="3" t="s">
        <v>9944</v>
      </c>
      <c r="L2387" s="3" t="s">
        <v>9945</v>
      </c>
      <c r="M2387" s="3" t="s">
        <v>9946</v>
      </c>
      <c r="N2387" s="3">
        <v>1</v>
      </c>
      <c r="O2387" s="9" t="s">
        <v>2339</v>
      </c>
    </row>
    <row r="2388" spans="1:15" x14ac:dyDescent="0.2">
      <c r="A2388" s="3" t="s">
        <v>2171</v>
      </c>
      <c r="B2388" s="3">
        <v>31073</v>
      </c>
      <c r="C2388" s="4" t="s">
        <v>2241</v>
      </c>
      <c r="D2388" s="5">
        <v>16</v>
      </c>
      <c r="E2388" s="5">
        <v>241</v>
      </c>
      <c r="F2388" s="6">
        <f t="shared" si="46"/>
        <v>6.044038721974219E-3</v>
      </c>
      <c r="G2388" s="7">
        <v>5854</v>
      </c>
      <c r="H2388" s="5">
        <v>3009</v>
      </c>
      <c r="I2388" s="5">
        <v>2845</v>
      </c>
      <c r="J2388" s="3" t="s">
        <v>2241</v>
      </c>
      <c r="K2388" s="3" t="s">
        <v>9947</v>
      </c>
      <c r="L2388" s="3" t="s">
        <v>9948</v>
      </c>
      <c r="M2388" s="3" t="s">
        <v>9949</v>
      </c>
      <c r="N2388" s="3">
        <v>30</v>
      </c>
      <c r="O2388" s="9" t="s">
        <v>2363</v>
      </c>
    </row>
    <row r="2389" spans="1:15" x14ac:dyDescent="0.2">
      <c r="A2389" s="3" t="s">
        <v>2171</v>
      </c>
      <c r="B2389" s="3">
        <v>31074</v>
      </c>
      <c r="C2389" s="4" t="s">
        <v>2242</v>
      </c>
      <c r="D2389" s="5">
        <v>6</v>
      </c>
      <c r="E2389" s="5">
        <v>102</v>
      </c>
      <c r="F2389" s="6">
        <f t="shared" si="46"/>
        <v>2.5580578823293375E-3</v>
      </c>
      <c r="G2389" s="7">
        <v>3774</v>
      </c>
      <c r="H2389" s="5">
        <v>1909</v>
      </c>
      <c r="I2389" s="5">
        <v>1865</v>
      </c>
      <c r="J2389" s="3" t="s">
        <v>2242</v>
      </c>
      <c r="K2389" s="3" t="s">
        <v>9950</v>
      </c>
      <c r="L2389" s="3" t="s">
        <v>9951</v>
      </c>
      <c r="M2389" s="3" t="s">
        <v>9952</v>
      </c>
      <c r="N2389" s="3">
        <v>9</v>
      </c>
      <c r="O2389" s="9" t="s">
        <v>2363</v>
      </c>
    </row>
    <row r="2390" spans="1:15" x14ac:dyDescent="0.2">
      <c r="A2390" s="3" t="s">
        <v>2171</v>
      </c>
      <c r="B2390" s="3">
        <v>31075</v>
      </c>
      <c r="C2390" s="4" t="s">
        <v>2243</v>
      </c>
      <c r="D2390" s="5">
        <v>14</v>
      </c>
      <c r="E2390" s="5">
        <v>225</v>
      </c>
      <c r="F2390" s="6">
        <f t="shared" si="46"/>
        <v>5.6427747404323618E-3</v>
      </c>
      <c r="G2390" s="7">
        <v>6921</v>
      </c>
      <c r="H2390" s="5">
        <v>3446</v>
      </c>
      <c r="I2390" s="5">
        <v>3475</v>
      </c>
      <c r="J2390" s="3" t="s">
        <v>2243</v>
      </c>
      <c r="K2390" s="3" t="s">
        <v>9953</v>
      </c>
      <c r="L2390" s="3" t="s">
        <v>9954</v>
      </c>
      <c r="M2390" s="3" t="s">
        <v>9955</v>
      </c>
      <c r="N2390" s="3">
        <v>22</v>
      </c>
      <c r="O2390" s="9" t="s">
        <v>2363</v>
      </c>
    </row>
    <row r="2391" spans="1:15" x14ac:dyDescent="0.2">
      <c r="A2391" s="3" t="s">
        <v>2171</v>
      </c>
      <c r="B2391" s="3">
        <v>31076</v>
      </c>
      <c r="C2391" s="4" t="s">
        <v>2244</v>
      </c>
      <c r="D2391" s="5">
        <v>15</v>
      </c>
      <c r="E2391" s="5">
        <v>368</v>
      </c>
      <c r="F2391" s="6">
        <f t="shared" si="46"/>
        <v>9.2290715754627071E-3</v>
      </c>
      <c r="G2391" s="7">
        <v>17939</v>
      </c>
      <c r="H2391" s="5">
        <v>9041</v>
      </c>
      <c r="I2391" s="5">
        <v>8898</v>
      </c>
      <c r="J2391" s="3" t="s">
        <v>2244</v>
      </c>
      <c r="K2391" s="3" t="s">
        <v>9956</v>
      </c>
      <c r="L2391" s="3" t="s">
        <v>9957</v>
      </c>
      <c r="M2391" s="3" t="s">
        <v>9958</v>
      </c>
      <c r="N2391" s="3">
        <v>10</v>
      </c>
      <c r="O2391" s="9" t="s">
        <v>2363</v>
      </c>
    </row>
    <row r="2392" spans="1:15" x14ac:dyDescent="0.2">
      <c r="A2392" s="3" t="s">
        <v>2171</v>
      </c>
      <c r="B2392" s="3">
        <v>31077</v>
      </c>
      <c r="C2392" s="4" t="s">
        <v>2245</v>
      </c>
      <c r="D2392" s="5">
        <v>6</v>
      </c>
      <c r="E2392" s="5">
        <v>200</v>
      </c>
      <c r="F2392" s="6">
        <f t="shared" si="46"/>
        <v>5.0157997692732107E-3</v>
      </c>
      <c r="G2392" s="7">
        <v>2683</v>
      </c>
      <c r="H2392" s="5">
        <v>1371</v>
      </c>
      <c r="I2392" s="5">
        <v>1312</v>
      </c>
      <c r="J2392" s="3" t="s">
        <v>9959</v>
      </c>
      <c r="K2392" s="3" t="s">
        <v>9960</v>
      </c>
      <c r="L2392" s="3" t="s">
        <v>9961</v>
      </c>
      <c r="M2392" s="3" t="s">
        <v>9962</v>
      </c>
      <c r="N2392" s="3">
        <v>15</v>
      </c>
      <c r="O2392" s="9" t="s">
        <v>2363</v>
      </c>
    </row>
    <row r="2393" spans="1:15" x14ac:dyDescent="0.2">
      <c r="A2393" s="3" t="s">
        <v>2171</v>
      </c>
      <c r="B2393" s="3">
        <v>31078</v>
      </c>
      <c r="C2393" s="4" t="s">
        <v>2246</v>
      </c>
      <c r="D2393" s="5">
        <v>5</v>
      </c>
      <c r="E2393" s="5">
        <v>80</v>
      </c>
      <c r="F2393" s="6">
        <f t="shared" si="46"/>
        <v>2.0063199077092844E-3</v>
      </c>
      <c r="G2393" s="7">
        <v>3747</v>
      </c>
      <c r="H2393" s="5">
        <v>1884</v>
      </c>
      <c r="I2393" s="5">
        <v>1863</v>
      </c>
      <c r="J2393" s="3" t="s">
        <v>2246</v>
      </c>
      <c r="K2393" s="3" t="s">
        <v>4454</v>
      </c>
      <c r="L2393" s="3" t="s">
        <v>9963</v>
      </c>
      <c r="M2393" s="3" t="s">
        <v>9964</v>
      </c>
      <c r="N2393" s="3">
        <v>8</v>
      </c>
      <c r="O2393" s="9" t="s">
        <v>2363</v>
      </c>
    </row>
    <row r="2394" spans="1:15" x14ac:dyDescent="0.2">
      <c r="A2394" s="3" t="s">
        <v>2171</v>
      </c>
      <c r="B2394" s="3">
        <v>31079</v>
      </c>
      <c r="C2394" s="4" t="s">
        <v>2247</v>
      </c>
      <c r="D2394" s="5">
        <v>91</v>
      </c>
      <c r="E2394" s="5">
        <v>2768</v>
      </c>
      <c r="F2394" s="6">
        <f t="shared" si="46"/>
        <v>6.9418668806741232E-2</v>
      </c>
      <c r="G2394" s="7">
        <v>45062</v>
      </c>
      <c r="H2394" s="5">
        <v>22128</v>
      </c>
      <c r="I2394" s="5">
        <v>22934</v>
      </c>
      <c r="J2394" s="3" t="s">
        <v>9965</v>
      </c>
      <c r="K2394" s="3" t="s">
        <v>9966</v>
      </c>
      <c r="L2394" s="3" t="s">
        <v>9967</v>
      </c>
      <c r="M2394" s="3" t="s">
        <v>9968</v>
      </c>
      <c r="N2394" s="3">
        <v>21</v>
      </c>
      <c r="O2394" s="9" t="s">
        <v>2354</v>
      </c>
    </row>
    <row r="2395" spans="1:15" x14ac:dyDescent="0.2">
      <c r="A2395" s="3" t="s">
        <v>2171</v>
      </c>
      <c r="B2395" s="3">
        <v>31080</v>
      </c>
      <c r="C2395" s="4" t="s">
        <v>2248</v>
      </c>
      <c r="D2395" s="5">
        <v>14</v>
      </c>
      <c r="E2395" s="5">
        <v>281</v>
      </c>
      <c r="F2395" s="6">
        <f t="shared" si="46"/>
        <v>7.0471986758288609E-3</v>
      </c>
      <c r="G2395" s="7">
        <v>11020</v>
      </c>
      <c r="H2395" s="5">
        <v>5586</v>
      </c>
      <c r="I2395" s="5">
        <v>5434</v>
      </c>
      <c r="J2395" s="3" t="s">
        <v>2248</v>
      </c>
      <c r="K2395" s="3" t="s">
        <v>9969</v>
      </c>
      <c r="L2395" s="3" t="s">
        <v>9970</v>
      </c>
      <c r="M2395" s="3" t="s">
        <v>9971</v>
      </c>
      <c r="N2395" s="3">
        <v>11</v>
      </c>
      <c r="O2395" s="9" t="s">
        <v>2363</v>
      </c>
    </row>
    <row r="2396" spans="1:15" x14ac:dyDescent="0.2">
      <c r="A2396" s="3" t="s">
        <v>2171</v>
      </c>
      <c r="B2396" s="3">
        <v>31081</v>
      </c>
      <c r="C2396" s="4" t="s">
        <v>2249</v>
      </c>
      <c r="D2396" s="5">
        <v>10</v>
      </c>
      <c r="E2396" s="5">
        <v>273</v>
      </c>
      <c r="F2396" s="6">
        <f t="shared" si="46"/>
        <v>6.8465666850579324E-3</v>
      </c>
      <c r="G2396" s="7">
        <v>3355</v>
      </c>
      <c r="H2396" s="5">
        <v>1665</v>
      </c>
      <c r="I2396" s="5">
        <v>1690</v>
      </c>
      <c r="J2396" s="3" t="s">
        <v>2249</v>
      </c>
      <c r="K2396" s="3" t="s">
        <v>9972</v>
      </c>
      <c r="L2396" s="3" t="s">
        <v>9973</v>
      </c>
      <c r="M2396" s="3" t="s">
        <v>9974</v>
      </c>
      <c r="N2396" s="3">
        <v>27</v>
      </c>
      <c r="O2396" s="9" t="s">
        <v>2363</v>
      </c>
    </row>
    <row r="2397" spans="1:15" x14ac:dyDescent="0.2">
      <c r="A2397" s="3" t="s">
        <v>2171</v>
      </c>
      <c r="B2397" s="3">
        <v>31082</v>
      </c>
      <c r="C2397" s="4" t="s">
        <v>2250</v>
      </c>
      <c r="D2397" s="5">
        <v>13</v>
      </c>
      <c r="E2397" s="5">
        <v>58</v>
      </c>
      <c r="F2397" s="6">
        <f t="shared" si="46"/>
        <v>1.454581933089231E-3</v>
      </c>
      <c r="G2397" s="7">
        <v>3512</v>
      </c>
      <c r="H2397" s="5">
        <v>1711</v>
      </c>
      <c r="I2397" s="5">
        <v>1801</v>
      </c>
      <c r="J2397" s="3" t="s">
        <v>9975</v>
      </c>
      <c r="K2397" s="3" t="s">
        <v>9976</v>
      </c>
      <c r="L2397" s="3" t="s">
        <v>9977</v>
      </c>
      <c r="M2397" s="3" t="s">
        <v>9978</v>
      </c>
      <c r="N2397" s="3">
        <v>3</v>
      </c>
      <c r="O2397" s="9" t="s">
        <v>2363</v>
      </c>
    </row>
    <row r="2398" spans="1:15" x14ac:dyDescent="0.2">
      <c r="A2398" s="3" t="s">
        <v>2171</v>
      </c>
      <c r="B2398" s="3">
        <v>31083</v>
      </c>
      <c r="C2398" s="4" t="s">
        <v>2251</v>
      </c>
      <c r="D2398" s="5">
        <v>4</v>
      </c>
      <c r="E2398" s="5">
        <v>65</v>
      </c>
      <c r="F2398" s="6">
        <f t="shared" si="46"/>
        <v>1.6301349250137935E-3</v>
      </c>
      <c r="G2398" s="7">
        <v>1915</v>
      </c>
      <c r="H2398" s="5">
        <v>953</v>
      </c>
      <c r="I2398" s="5">
        <v>962</v>
      </c>
      <c r="J2398" s="3" t="s">
        <v>2251</v>
      </c>
      <c r="K2398" s="3" t="s">
        <v>9979</v>
      </c>
      <c r="L2398" s="3" t="s">
        <v>9980</v>
      </c>
      <c r="M2398" s="3" t="s">
        <v>9981</v>
      </c>
      <c r="N2398" s="3">
        <v>0</v>
      </c>
      <c r="O2398" s="9" t="s">
        <v>2339</v>
      </c>
    </row>
    <row r="2399" spans="1:15" x14ac:dyDescent="0.2">
      <c r="A2399" s="3" t="s">
        <v>2171</v>
      </c>
      <c r="B2399" s="3">
        <v>31084</v>
      </c>
      <c r="C2399" s="4" t="s">
        <v>2252</v>
      </c>
      <c r="D2399" s="5">
        <v>8</v>
      </c>
      <c r="E2399" s="5">
        <v>338</v>
      </c>
      <c r="F2399" s="6">
        <f t="shared" si="46"/>
        <v>8.4767016100717255E-3</v>
      </c>
      <c r="G2399" s="7">
        <v>7037</v>
      </c>
      <c r="H2399" s="5">
        <v>3543</v>
      </c>
      <c r="I2399" s="5">
        <v>3494</v>
      </c>
      <c r="J2399" s="3" t="s">
        <v>2252</v>
      </c>
      <c r="K2399" s="3" t="s">
        <v>9982</v>
      </c>
      <c r="L2399" s="3" t="s">
        <v>9983</v>
      </c>
      <c r="M2399" s="3" t="s">
        <v>9984</v>
      </c>
      <c r="N2399" s="3">
        <v>9</v>
      </c>
      <c r="O2399" s="9" t="s">
        <v>2363</v>
      </c>
    </row>
    <row r="2400" spans="1:15" x14ac:dyDescent="0.2">
      <c r="A2400" s="3" t="s">
        <v>2171</v>
      </c>
      <c r="B2400" s="3">
        <v>31085</v>
      </c>
      <c r="C2400" s="4" t="s">
        <v>2253</v>
      </c>
      <c r="D2400" s="5">
        <v>57</v>
      </c>
      <c r="E2400" s="5">
        <v>707</v>
      </c>
      <c r="F2400" s="6">
        <f t="shared" si="46"/>
        <v>1.7730852184380801E-2</v>
      </c>
      <c r="G2400" s="7">
        <v>16680</v>
      </c>
      <c r="H2400" s="5">
        <v>8420</v>
      </c>
      <c r="I2400" s="5">
        <v>8260</v>
      </c>
      <c r="J2400" s="3" t="s">
        <v>2253</v>
      </c>
      <c r="K2400" s="3" t="s">
        <v>9985</v>
      </c>
      <c r="L2400" s="3" t="s">
        <v>9986</v>
      </c>
      <c r="M2400" s="3" t="s">
        <v>9987</v>
      </c>
      <c r="N2400" s="3">
        <v>30</v>
      </c>
      <c r="O2400" s="9" t="s">
        <v>2363</v>
      </c>
    </row>
    <row r="2401" spans="1:15" x14ac:dyDescent="0.2">
      <c r="A2401" s="3" t="s">
        <v>2171</v>
      </c>
      <c r="B2401" s="3">
        <v>31086</v>
      </c>
      <c r="C2401" s="4" t="s">
        <v>2254</v>
      </c>
      <c r="D2401" s="5">
        <v>6</v>
      </c>
      <c r="E2401" s="5">
        <v>109</v>
      </c>
      <c r="F2401" s="6">
        <f t="shared" si="46"/>
        <v>2.7336108742538998E-3</v>
      </c>
      <c r="G2401" s="7">
        <v>2133</v>
      </c>
      <c r="H2401" s="5">
        <v>1068</v>
      </c>
      <c r="I2401" s="5">
        <v>1065</v>
      </c>
      <c r="J2401" s="3" t="s">
        <v>2254</v>
      </c>
      <c r="K2401" s="3" t="s">
        <v>9988</v>
      </c>
      <c r="L2401" s="3" t="s">
        <v>9989</v>
      </c>
      <c r="M2401" s="3" t="s">
        <v>9990</v>
      </c>
      <c r="N2401" s="3">
        <v>7</v>
      </c>
      <c r="O2401" s="9" t="s">
        <v>2339</v>
      </c>
    </row>
    <row r="2402" spans="1:15" x14ac:dyDescent="0.2">
      <c r="A2402" s="3" t="s">
        <v>2171</v>
      </c>
      <c r="B2402" s="3">
        <v>31087</v>
      </c>
      <c r="C2402" s="4" t="s">
        <v>2255</v>
      </c>
      <c r="D2402" s="5">
        <v>6</v>
      </c>
      <c r="E2402" s="5">
        <v>337</v>
      </c>
      <c r="F2402" s="6">
        <f t="shared" si="46"/>
        <v>8.4516226112253592E-3</v>
      </c>
      <c r="G2402" s="7">
        <v>5464</v>
      </c>
      <c r="H2402" s="5">
        <v>2784</v>
      </c>
      <c r="I2402" s="5">
        <v>2680</v>
      </c>
      <c r="J2402" s="3" t="s">
        <v>2255</v>
      </c>
      <c r="K2402" s="3" t="s">
        <v>9991</v>
      </c>
      <c r="L2402" s="3" t="s">
        <v>9992</v>
      </c>
      <c r="M2402" s="3" t="s">
        <v>9993</v>
      </c>
      <c r="N2402" s="3">
        <v>6</v>
      </c>
      <c r="O2402" s="9" t="s">
        <v>2363</v>
      </c>
    </row>
    <row r="2403" spans="1:15" x14ac:dyDescent="0.2">
      <c r="A2403" s="3" t="s">
        <v>2171</v>
      </c>
      <c r="B2403" s="3">
        <v>31088</v>
      </c>
      <c r="C2403" s="4" t="s">
        <v>2256</v>
      </c>
      <c r="D2403" s="5">
        <v>2</v>
      </c>
      <c r="E2403" s="5">
        <v>78</v>
      </c>
      <c r="F2403" s="6">
        <f t="shared" si="46"/>
        <v>1.9561619100165522E-3</v>
      </c>
      <c r="G2403" s="7">
        <v>1917</v>
      </c>
      <c r="H2403" s="5">
        <v>955</v>
      </c>
      <c r="I2403" s="5">
        <v>962</v>
      </c>
      <c r="J2403" s="3" t="s">
        <v>2256</v>
      </c>
      <c r="K2403" s="3" t="s">
        <v>9994</v>
      </c>
      <c r="L2403" s="3" t="s">
        <v>9995</v>
      </c>
      <c r="M2403" s="3" t="s">
        <v>9996</v>
      </c>
      <c r="N2403" s="3">
        <v>7</v>
      </c>
      <c r="O2403" s="9" t="s">
        <v>2339</v>
      </c>
    </row>
    <row r="2404" spans="1:15" x14ac:dyDescent="0.2">
      <c r="A2404" s="3" t="s">
        <v>2171</v>
      </c>
      <c r="B2404" s="3">
        <v>31089</v>
      </c>
      <c r="C2404" s="4" t="s">
        <v>2257</v>
      </c>
      <c r="D2404" s="5">
        <v>21</v>
      </c>
      <c r="E2404" s="5">
        <v>340</v>
      </c>
      <c r="F2404" s="6">
        <f t="shared" si="46"/>
        <v>8.526859607764458E-3</v>
      </c>
      <c r="G2404" s="7">
        <v>40495</v>
      </c>
      <c r="H2404" s="5">
        <v>19937</v>
      </c>
      <c r="I2404" s="5">
        <v>20558</v>
      </c>
      <c r="J2404" s="3" t="s">
        <v>2257</v>
      </c>
      <c r="K2404" s="3" t="s">
        <v>9997</v>
      </c>
      <c r="L2404" s="3" t="s">
        <v>9998</v>
      </c>
      <c r="M2404" s="3" t="s">
        <v>9999</v>
      </c>
      <c r="N2404" s="3">
        <v>20</v>
      </c>
      <c r="O2404" s="9" t="s">
        <v>2354</v>
      </c>
    </row>
    <row r="2405" spans="1:15" x14ac:dyDescent="0.2">
      <c r="A2405" s="3" t="s">
        <v>2171</v>
      </c>
      <c r="B2405" s="3">
        <v>31090</v>
      </c>
      <c r="C2405" s="4" t="s">
        <v>2258</v>
      </c>
      <c r="D2405" s="5">
        <v>15</v>
      </c>
      <c r="E2405" s="5">
        <v>135</v>
      </c>
      <c r="F2405" s="6">
        <f t="shared" si="46"/>
        <v>3.3856648442594172E-3</v>
      </c>
      <c r="G2405" s="7">
        <v>7503</v>
      </c>
      <c r="H2405" s="5">
        <v>3788</v>
      </c>
      <c r="I2405" s="5">
        <v>3715</v>
      </c>
      <c r="J2405" s="3" t="s">
        <v>2258</v>
      </c>
      <c r="K2405" s="3" t="s">
        <v>10000</v>
      </c>
      <c r="L2405" s="3" t="s">
        <v>10001</v>
      </c>
      <c r="M2405" s="3" t="s">
        <v>10002</v>
      </c>
      <c r="N2405" s="3">
        <v>10</v>
      </c>
      <c r="O2405" s="9" t="s">
        <v>2363</v>
      </c>
    </row>
    <row r="2406" spans="1:15" x14ac:dyDescent="0.2">
      <c r="A2406" s="3" t="s">
        <v>2171</v>
      </c>
      <c r="B2406" s="3">
        <v>31091</v>
      </c>
      <c r="C2406" s="4" t="s">
        <v>2259</v>
      </c>
      <c r="D2406" s="5">
        <v>19</v>
      </c>
      <c r="E2406" s="5">
        <v>471</v>
      </c>
      <c r="F2406" s="6">
        <f t="shared" si="46"/>
        <v>1.1812208456638411E-2</v>
      </c>
      <c r="G2406" s="7">
        <v>12700</v>
      </c>
      <c r="H2406" s="5">
        <v>6385</v>
      </c>
      <c r="I2406" s="5">
        <v>6315</v>
      </c>
      <c r="J2406" s="3" t="s">
        <v>2259</v>
      </c>
      <c r="K2406" s="3" t="s">
        <v>10003</v>
      </c>
      <c r="L2406" s="3" t="s">
        <v>10004</v>
      </c>
      <c r="M2406" s="3" t="s">
        <v>10005</v>
      </c>
      <c r="N2406" s="3">
        <v>12</v>
      </c>
      <c r="O2406" s="9" t="s">
        <v>2339</v>
      </c>
    </row>
    <row r="2407" spans="1:15" x14ac:dyDescent="0.2">
      <c r="A2407" s="3" t="s">
        <v>2171</v>
      </c>
      <c r="B2407" s="3">
        <v>31092</v>
      </c>
      <c r="C2407" s="4" t="s">
        <v>2260</v>
      </c>
      <c r="D2407" s="5">
        <v>17</v>
      </c>
      <c r="E2407" s="5">
        <v>502</v>
      </c>
      <c r="F2407" s="6">
        <f t="shared" si="46"/>
        <v>1.2589657420875758E-2</v>
      </c>
      <c r="G2407" s="7">
        <v>7888</v>
      </c>
      <c r="H2407" s="5">
        <v>3939</v>
      </c>
      <c r="I2407" s="5">
        <v>3949</v>
      </c>
      <c r="J2407" s="3" t="s">
        <v>2260</v>
      </c>
      <c r="K2407" s="3" t="s">
        <v>10006</v>
      </c>
      <c r="L2407" s="3" t="s">
        <v>10007</v>
      </c>
      <c r="M2407" s="3" t="s">
        <v>10008</v>
      </c>
      <c r="N2407" s="3">
        <v>30</v>
      </c>
      <c r="O2407" s="9" t="s">
        <v>2363</v>
      </c>
    </row>
    <row r="2408" spans="1:15" x14ac:dyDescent="0.2">
      <c r="A2408" s="3" t="s">
        <v>2171</v>
      </c>
      <c r="B2408" s="3">
        <v>31093</v>
      </c>
      <c r="C2408" s="4" t="s">
        <v>2261</v>
      </c>
      <c r="D2408" s="5">
        <v>20</v>
      </c>
      <c r="E2408" s="5">
        <v>172</v>
      </c>
      <c r="F2408" s="6">
        <f t="shared" si="46"/>
        <v>4.3135878015749607E-3</v>
      </c>
      <c r="G2408" s="7">
        <v>18420</v>
      </c>
      <c r="H2408" s="5">
        <v>9037</v>
      </c>
      <c r="I2408" s="5">
        <v>9383</v>
      </c>
      <c r="J2408" s="3" t="s">
        <v>2261</v>
      </c>
      <c r="K2408" s="3" t="s">
        <v>10009</v>
      </c>
      <c r="L2408" s="3" t="s">
        <v>10010</v>
      </c>
      <c r="M2408" s="3" t="s">
        <v>10011</v>
      </c>
      <c r="N2408" s="3">
        <v>10</v>
      </c>
      <c r="O2408" s="9" t="s">
        <v>2363</v>
      </c>
    </row>
    <row r="2409" spans="1:15" x14ac:dyDescent="0.2">
      <c r="A2409" s="3" t="s">
        <v>2171</v>
      </c>
      <c r="B2409" s="3">
        <v>31094</v>
      </c>
      <c r="C2409" s="4" t="s">
        <v>2262</v>
      </c>
      <c r="D2409" s="5">
        <v>19</v>
      </c>
      <c r="E2409" s="5">
        <v>230</v>
      </c>
      <c r="F2409" s="6">
        <f t="shared" si="46"/>
        <v>5.7681697346641924E-3</v>
      </c>
      <c r="G2409" s="7">
        <v>5444</v>
      </c>
      <c r="H2409" s="5">
        <v>2718</v>
      </c>
      <c r="I2409" s="5">
        <v>2726</v>
      </c>
      <c r="J2409" s="3" t="s">
        <v>2262</v>
      </c>
      <c r="K2409" s="3" t="s">
        <v>10012</v>
      </c>
      <c r="L2409" s="3" t="s">
        <v>10013</v>
      </c>
      <c r="M2409" s="3" t="s">
        <v>10014</v>
      </c>
      <c r="N2409" s="3">
        <v>20</v>
      </c>
      <c r="O2409" s="9" t="s">
        <v>2339</v>
      </c>
    </row>
    <row r="2410" spans="1:15" x14ac:dyDescent="0.2">
      <c r="A2410" s="3" t="s">
        <v>2171</v>
      </c>
      <c r="B2410" s="3">
        <v>31095</v>
      </c>
      <c r="C2410" s="4" t="s">
        <v>2263</v>
      </c>
      <c r="D2410" s="5">
        <v>14</v>
      </c>
      <c r="E2410" s="5">
        <v>71</v>
      </c>
      <c r="F2410" s="6">
        <f t="shared" si="46"/>
        <v>1.7806089180919897E-3</v>
      </c>
      <c r="G2410" s="7">
        <v>5690</v>
      </c>
      <c r="H2410" s="5">
        <v>2816</v>
      </c>
      <c r="I2410" s="5">
        <v>2874</v>
      </c>
      <c r="J2410" s="3" t="s">
        <v>2263</v>
      </c>
      <c r="K2410" s="3" t="s">
        <v>10015</v>
      </c>
      <c r="L2410" s="3" t="s">
        <v>10016</v>
      </c>
      <c r="M2410" s="3" t="s">
        <v>10017</v>
      </c>
      <c r="N2410" s="3">
        <v>10</v>
      </c>
      <c r="O2410" s="9" t="s">
        <v>2363</v>
      </c>
    </row>
    <row r="2411" spans="1:15" x14ac:dyDescent="0.2">
      <c r="A2411" s="3" t="s">
        <v>2171</v>
      </c>
      <c r="B2411" s="3">
        <v>31096</v>
      </c>
      <c r="C2411" s="4" t="s">
        <v>2264</v>
      </c>
      <c r="D2411" s="5">
        <v>451</v>
      </c>
      <c r="E2411" s="5">
        <v>3885</v>
      </c>
      <c r="F2411" s="6">
        <f t="shared" si="46"/>
        <v>9.7431910518132117E-2</v>
      </c>
      <c r="G2411" s="7">
        <v>80672</v>
      </c>
      <c r="H2411" s="5">
        <v>40054</v>
      </c>
      <c r="I2411" s="5">
        <v>40618</v>
      </c>
      <c r="J2411" s="3" t="s">
        <v>2264</v>
      </c>
      <c r="K2411" s="3" t="s">
        <v>3422</v>
      </c>
      <c r="L2411" s="3" t="s">
        <v>10018</v>
      </c>
      <c r="M2411" s="3" t="s">
        <v>10019</v>
      </c>
      <c r="N2411" s="3">
        <v>20</v>
      </c>
      <c r="O2411" s="9" t="s">
        <v>2354</v>
      </c>
    </row>
    <row r="2412" spans="1:15" x14ac:dyDescent="0.2">
      <c r="A2412" s="3" t="s">
        <v>2171</v>
      </c>
      <c r="B2412" s="3">
        <v>31097</v>
      </c>
      <c r="C2412" s="4" t="s">
        <v>2265</v>
      </c>
      <c r="D2412" s="5">
        <v>16</v>
      </c>
      <c r="E2412" s="5">
        <v>413</v>
      </c>
      <c r="F2412" s="6">
        <f t="shared" si="46"/>
        <v>1.035762652354918E-2</v>
      </c>
      <c r="G2412" s="7">
        <v>3684</v>
      </c>
      <c r="H2412" s="5">
        <v>1889</v>
      </c>
      <c r="I2412" s="5">
        <v>1795</v>
      </c>
      <c r="J2412" s="3" t="s">
        <v>2265</v>
      </c>
      <c r="K2412" s="3" t="s">
        <v>10020</v>
      </c>
      <c r="L2412" s="3" t="s">
        <v>10021</v>
      </c>
      <c r="M2412" s="3" t="s">
        <v>10022</v>
      </c>
      <c r="N2412" s="3">
        <v>20</v>
      </c>
      <c r="O2412" s="9" t="s">
        <v>2363</v>
      </c>
    </row>
    <row r="2413" spans="1:15" x14ac:dyDescent="0.2">
      <c r="A2413" s="3" t="s">
        <v>2171</v>
      </c>
      <c r="B2413" s="3">
        <v>31098</v>
      </c>
      <c r="C2413" s="4" t="s">
        <v>2266</v>
      </c>
      <c r="D2413" s="5">
        <v>41</v>
      </c>
      <c r="E2413" s="5">
        <v>766</v>
      </c>
      <c r="F2413" s="6">
        <f t="shared" si="46"/>
        <v>1.9210513116316396E-2</v>
      </c>
      <c r="G2413" s="7">
        <v>15346</v>
      </c>
      <c r="H2413" s="5">
        <v>7669</v>
      </c>
      <c r="I2413" s="5">
        <v>7677</v>
      </c>
      <c r="J2413" s="3" t="s">
        <v>2266</v>
      </c>
      <c r="K2413" s="3" t="s">
        <v>10023</v>
      </c>
      <c r="L2413" s="3" t="s">
        <v>10024</v>
      </c>
      <c r="M2413" s="3" t="s">
        <v>10025</v>
      </c>
      <c r="N2413" s="3">
        <v>39</v>
      </c>
      <c r="O2413" s="9" t="s">
        <v>2363</v>
      </c>
    </row>
    <row r="2414" spans="1:15" x14ac:dyDescent="0.2">
      <c r="A2414" s="3" t="s">
        <v>2171</v>
      </c>
      <c r="B2414" s="3">
        <v>31099</v>
      </c>
      <c r="C2414" s="4" t="s">
        <v>2267</v>
      </c>
      <c r="D2414" s="5">
        <v>4</v>
      </c>
      <c r="E2414" s="5">
        <v>188</v>
      </c>
      <c r="F2414" s="6">
        <f t="shared" si="46"/>
        <v>4.7148517831168179E-3</v>
      </c>
      <c r="G2414" s="7">
        <v>4191</v>
      </c>
      <c r="H2414" s="5">
        <v>2091</v>
      </c>
      <c r="I2414" s="5">
        <v>2100</v>
      </c>
      <c r="J2414" s="3" t="s">
        <v>2267</v>
      </c>
      <c r="K2414" s="3" t="s">
        <v>9613</v>
      </c>
      <c r="L2414" s="3" t="s">
        <v>10026</v>
      </c>
      <c r="M2414" s="3" t="s">
        <v>10027</v>
      </c>
      <c r="N2414" s="3">
        <v>30</v>
      </c>
      <c r="O2414" s="9" t="s">
        <v>2363</v>
      </c>
    </row>
    <row r="2415" spans="1:15" x14ac:dyDescent="0.2">
      <c r="A2415" s="3" t="s">
        <v>2171</v>
      </c>
      <c r="B2415" s="3">
        <v>31100</v>
      </c>
      <c r="C2415" s="4" t="s">
        <v>2268</v>
      </c>
      <c r="D2415" s="5">
        <v>10</v>
      </c>
      <c r="E2415" s="5">
        <v>131</v>
      </c>
      <c r="F2415" s="6">
        <f t="shared" si="46"/>
        <v>3.2853488488739529E-3</v>
      </c>
      <c r="G2415" s="7">
        <v>4049</v>
      </c>
      <c r="H2415" s="5">
        <v>2015</v>
      </c>
      <c r="I2415" s="5">
        <v>2034</v>
      </c>
      <c r="J2415" s="3" t="s">
        <v>2268</v>
      </c>
      <c r="K2415" s="3" t="s">
        <v>3894</v>
      </c>
      <c r="L2415" s="3" t="s">
        <v>10028</v>
      </c>
      <c r="M2415" s="3" t="s">
        <v>10029</v>
      </c>
      <c r="N2415" s="3">
        <v>9</v>
      </c>
      <c r="O2415" s="9" t="s">
        <v>2363</v>
      </c>
    </row>
    <row r="2416" spans="1:15" x14ac:dyDescent="0.2">
      <c r="A2416" s="3" t="s">
        <v>2171</v>
      </c>
      <c r="B2416" s="3">
        <v>31101</v>
      </c>
      <c r="C2416" s="4" t="s">
        <v>2269</v>
      </c>
      <c r="D2416" s="5">
        <v>62</v>
      </c>
      <c r="E2416" s="5">
        <v>350</v>
      </c>
      <c r="F2416" s="6">
        <f t="shared" si="46"/>
        <v>8.7776495962281192E-3</v>
      </c>
      <c r="G2416" s="7">
        <v>69147</v>
      </c>
      <c r="H2416" s="5">
        <v>34422</v>
      </c>
      <c r="I2416" s="5">
        <v>34725</v>
      </c>
      <c r="J2416" s="3" t="s">
        <v>2269</v>
      </c>
      <c r="K2416" s="3" t="s">
        <v>10030</v>
      </c>
      <c r="L2416" s="3" t="s">
        <v>10031</v>
      </c>
      <c r="M2416" s="3" t="s">
        <v>10032</v>
      </c>
      <c r="N2416" s="3">
        <v>9</v>
      </c>
      <c r="O2416" s="9" t="s">
        <v>2354</v>
      </c>
    </row>
    <row r="2417" spans="1:15" x14ac:dyDescent="0.2">
      <c r="A2417" s="3" t="s">
        <v>2171</v>
      </c>
      <c r="B2417" s="3">
        <v>31102</v>
      </c>
      <c r="C2417" s="4" t="s">
        <v>2270</v>
      </c>
      <c r="D2417" s="5">
        <v>179</v>
      </c>
      <c r="E2417" s="5">
        <v>1077</v>
      </c>
      <c r="F2417" s="6">
        <f t="shared" si="46"/>
        <v>2.701008175753624E-2</v>
      </c>
      <c r="G2417" s="7">
        <v>85460</v>
      </c>
      <c r="H2417" s="5">
        <v>41925</v>
      </c>
      <c r="I2417" s="5">
        <v>43535</v>
      </c>
      <c r="J2417" s="3" t="s">
        <v>2270</v>
      </c>
      <c r="K2417" s="3" t="s">
        <v>10033</v>
      </c>
      <c r="L2417" s="3" t="s">
        <v>10034</v>
      </c>
      <c r="M2417" s="3" t="s">
        <v>10035</v>
      </c>
      <c r="N2417" s="3">
        <v>30</v>
      </c>
      <c r="O2417" s="9" t="s">
        <v>2354</v>
      </c>
    </row>
    <row r="2418" spans="1:15" x14ac:dyDescent="0.2">
      <c r="A2418" s="3" t="s">
        <v>2171</v>
      </c>
      <c r="B2418" s="3">
        <v>31103</v>
      </c>
      <c r="C2418" s="4" t="s">
        <v>2271</v>
      </c>
      <c r="D2418" s="5">
        <v>4</v>
      </c>
      <c r="E2418" s="5">
        <v>111</v>
      </c>
      <c r="F2418" s="6">
        <f t="shared" si="46"/>
        <v>2.7837688719466319E-3</v>
      </c>
      <c r="G2418" s="7">
        <v>3451</v>
      </c>
      <c r="H2418" s="5">
        <v>1750</v>
      </c>
      <c r="I2418" s="5">
        <v>1701</v>
      </c>
      <c r="J2418" s="3" t="s">
        <v>2271</v>
      </c>
      <c r="K2418" s="3" t="s">
        <v>10036</v>
      </c>
      <c r="L2418" s="3" t="s">
        <v>10037</v>
      </c>
      <c r="M2418" s="3" t="s">
        <v>10038</v>
      </c>
      <c r="N2418" s="3">
        <v>11</v>
      </c>
      <c r="O2418" s="9" t="s">
        <v>2363</v>
      </c>
    </row>
    <row r="2419" spans="1:15" x14ac:dyDescent="0.2">
      <c r="A2419" s="3" t="s">
        <v>2171</v>
      </c>
      <c r="B2419" s="3">
        <v>31104</v>
      </c>
      <c r="C2419" s="4" t="s">
        <v>2272</v>
      </c>
      <c r="D2419" s="5">
        <v>52</v>
      </c>
      <c r="E2419" s="5">
        <v>1474</v>
      </c>
      <c r="F2419" s="6">
        <f t="shared" si="46"/>
        <v>3.6966444299543565E-2</v>
      </c>
      <c r="G2419" s="7">
        <v>16350</v>
      </c>
      <c r="H2419" s="5">
        <v>8356</v>
      </c>
      <c r="I2419" s="5">
        <v>7994</v>
      </c>
      <c r="J2419" s="3" t="s">
        <v>2272</v>
      </c>
      <c r="K2419" s="3" t="s">
        <v>10039</v>
      </c>
      <c r="L2419" s="3" t="s">
        <v>10040</v>
      </c>
      <c r="M2419" s="3" t="s">
        <v>10041</v>
      </c>
      <c r="N2419" s="3">
        <v>30</v>
      </c>
      <c r="O2419" s="9" t="s">
        <v>2339</v>
      </c>
    </row>
    <row r="2420" spans="1:15" x14ac:dyDescent="0.2">
      <c r="A2420" s="3" t="s">
        <v>2171</v>
      </c>
      <c r="B2420" s="3">
        <v>31105</v>
      </c>
      <c r="C2420" s="4" t="s">
        <v>2273</v>
      </c>
      <c r="D2420" s="5">
        <v>7</v>
      </c>
      <c r="E2420" s="5">
        <v>50</v>
      </c>
      <c r="F2420" s="6">
        <f t="shared" si="46"/>
        <v>1.2539499423183027E-3</v>
      </c>
      <c r="G2420" s="7">
        <v>3293</v>
      </c>
      <c r="H2420" s="5">
        <v>1628</v>
      </c>
      <c r="I2420" s="5">
        <v>1665</v>
      </c>
      <c r="J2420" s="3" t="s">
        <v>2273</v>
      </c>
      <c r="K2420" s="3" t="s">
        <v>10042</v>
      </c>
      <c r="L2420" s="3" t="s">
        <v>10043</v>
      </c>
      <c r="M2420" s="3" t="s">
        <v>10044</v>
      </c>
      <c r="N2420" s="3">
        <v>10</v>
      </c>
      <c r="O2420" s="9" t="s">
        <v>2363</v>
      </c>
    </row>
    <row r="2421" spans="1:15" x14ac:dyDescent="0.2">
      <c r="A2421" s="3" t="s">
        <v>2171</v>
      </c>
      <c r="B2421" s="3">
        <v>31106</v>
      </c>
      <c r="C2421" s="4" t="s">
        <v>2274</v>
      </c>
      <c r="D2421" s="5">
        <v>8</v>
      </c>
      <c r="E2421" s="5">
        <v>132</v>
      </c>
      <c r="F2421" s="6">
        <f t="shared" si="46"/>
        <v>3.3104278477203192E-3</v>
      </c>
      <c r="G2421" s="7">
        <v>2215</v>
      </c>
      <c r="H2421" s="5">
        <v>1110</v>
      </c>
      <c r="I2421" s="5">
        <v>1105</v>
      </c>
      <c r="J2421" s="3" t="s">
        <v>2274</v>
      </c>
      <c r="K2421" s="3" t="s">
        <v>10045</v>
      </c>
      <c r="L2421" s="3" t="s">
        <v>10046</v>
      </c>
      <c r="M2421" s="3" t="s">
        <v>10047</v>
      </c>
      <c r="N2421" s="3">
        <v>1</v>
      </c>
      <c r="O2421" s="9" t="s">
        <v>2339</v>
      </c>
    </row>
    <row r="2422" spans="1:15" x14ac:dyDescent="0.2">
      <c r="A2422" s="10" t="s">
        <v>2275</v>
      </c>
      <c r="B2422" s="10">
        <v>32001</v>
      </c>
      <c r="C2422" s="11" t="s">
        <v>2276</v>
      </c>
      <c r="D2422" s="12">
        <v>47</v>
      </c>
      <c r="E2422" s="12">
        <v>293</v>
      </c>
      <c r="F2422" s="13">
        <f>E2422/75282</f>
        <v>3.8920326240004252E-3</v>
      </c>
      <c r="G2422" s="14">
        <v>6260</v>
      </c>
      <c r="H2422" s="12">
        <v>3041</v>
      </c>
      <c r="I2422" s="12">
        <v>3219</v>
      </c>
      <c r="J2422" s="10" t="s">
        <v>2276</v>
      </c>
      <c r="K2422" s="10" t="s">
        <v>10048</v>
      </c>
      <c r="L2422" s="10" t="s">
        <v>10049</v>
      </c>
      <c r="M2422" s="12" t="s">
        <v>10050</v>
      </c>
      <c r="N2422" s="12">
        <v>1274</v>
      </c>
      <c r="O2422" s="15" t="s">
        <v>2339</v>
      </c>
    </row>
    <row r="2423" spans="1:15" x14ac:dyDescent="0.2">
      <c r="A2423" s="10" t="s">
        <v>2275</v>
      </c>
      <c r="B2423" s="10">
        <v>32002</v>
      </c>
      <c r="C2423" s="11" t="s">
        <v>2277</v>
      </c>
      <c r="D2423" s="12">
        <v>34</v>
      </c>
      <c r="E2423" s="12">
        <v>202</v>
      </c>
      <c r="F2423" s="13">
        <f t="shared" ref="F2423:F2479" si="47">E2423/75282</f>
        <v>2.6832443346351052E-3</v>
      </c>
      <c r="G2423" s="14">
        <v>4942</v>
      </c>
      <c r="H2423" s="12">
        <v>2339</v>
      </c>
      <c r="I2423" s="12">
        <v>2603</v>
      </c>
      <c r="J2423" s="10" t="s">
        <v>2277</v>
      </c>
      <c r="K2423" s="10" t="s">
        <v>10051</v>
      </c>
      <c r="L2423" s="10" t="s">
        <v>10052</v>
      </c>
      <c r="M2423" s="12" t="s">
        <v>10053</v>
      </c>
      <c r="N2423" s="12">
        <v>1790</v>
      </c>
      <c r="O2423" s="15" t="s">
        <v>2339</v>
      </c>
    </row>
    <row r="2424" spans="1:15" x14ac:dyDescent="0.2">
      <c r="A2424" s="10" t="s">
        <v>2275</v>
      </c>
      <c r="B2424" s="10">
        <v>32003</v>
      </c>
      <c r="C2424" s="11" t="s">
        <v>2278</v>
      </c>
      <c r="D2424" s="12">
        <v>26</v>
      </c>
      <c r="E2424" s="12">
        <v>281</v>
      </c>
      <c r="F2424" s="13">
        <f t="shared" si="47"/>
        <v>3.7326319704577456E-3</v>
      </c>
      <c r="G2424" s="14">
        <v>2277</v>
      </c>
      <c r="H2424" s="12">
        <v>1131</v>
      </c>
      <c r="I2424" s="12">
        <v>1146</v>
      </c>
      <c r="J2424" s="10" t="s">
        <v>2278</v>
      </c>
      <c r="K2424" s="10" t="s">
        <v>10054</v>
      </c>
      <c r="L2424" s="10" t="s">
        <v>10055</v>
      </c>
      <c r="M2424" s="12" t="s">
        <v>10056</v>
      </c>
      <c r="N2424" s="12">
        <v>2120</v>
      </c>
      <c r="O2424" s="15" t="s">
        <v>2339</v>
      </c>
    </row>
    <row r="2425" spans="1:15" x14ac:dyDescent="0.2">
      <c r="A2425" s="10" t="s">
        <v>2275</v>
      </c>
      <c r="B2425" s="10">
        <v>32004</v>
      </c>
      <c r="C2425" s="11" t="s">
        <v>276</v>
      </c>
      <c r="D2425" s="12">
        <v>26</v>
      </c>
      <c r="E2425" s="12">
        <v>329</v>
      </c>
      <c r="F2425" s="13">
        <f t="shared" si="47"/>
        <v>4.3702345846284634E-3</v>
      </c>
      <c r="G2425" s="14">
        <v>4493</v>
      </c>
      <c r="H2425" s="12">
        <v>2242</v>
      </c>
      <c r="I2425" s="12">
        <v>2251</v>
      </c>
      <c r="J2425" s="10" t="s">
        <v>10057</v>
      </c>
      <c r="K2425" s="10" t="s">
        <v>10058</v>
      </c>
      <c r="L2425" s="10" t="s">
        <v>10059</v>
      </c>
      <c r="M2425" s="12" t="s">
        <v>10060</v>
      </c>
      <c r="N2425" s="12">
        <v>2178</v>
      </c>
      <c r="O2425" s="15" t="s">
        <v>2363</v>
      </c>
    </row>
    <row r="2426" spans="1:15" x14ac:dyDescent="0.2">
      <c r="A2426" s="10" t="s">
        <v>2275</v>
      </c>
      <c r="B2426" s="10">
        <v>32005</v>
      </c>
      <c r="C2426" s="11" t="s">
        <v>2279</v>
      </c>
      <c r="D2426" s="12">
        <v>110</v>
      </c>
      <c r="E2426" s="12">
        <v>387</v>
      </c>
      <c r="F2426" s="13">
        <f t="shared" si="47"/>
        <v>5.1406710767514146E-3</v>
      </c>
      <c r="G2426" s="14">
        <v>45759</v>
      </c>
      <c r="H2426" s="12">
        <v>22579</v>
      </c>
      <c r="I2426" s="12">
        <v>23180</v>
      </c>
      <c r="J2426" s="10" t="s">
        <v>10061</v>
      </c>
      <c r="K2426" s="10" t="s">
        <v>10062</v>
      </c>
      <c r="L2426" s="10" t="s">
        <v>10063</v>
      </c>
      <c r="M2426" s="12" t="s">
        <v>10064</v>
      </c>
      <c r="N2426" s="12">
        <v>2169</v>
      </c>
      <c r="O2426" s="15" t="s">
        <v>2354</v>
      </c>
    </row>
    <row r="2427" spans="1:15" x14ac:dyDescent="0.2">
      <c r="A2427" s="10" t="s">
        <v>2275</v>
      </c>
      <c r="B2427" s="10">
        <v>32006</v>
      </c>
      <c r="C2427" s="11" t="s">
        <v>2280</v>
      </c>
      <c r="D2427" s="12">
        <v>11</v>
      </c>
      <c r="E2427" s="12">
        <v>449</v>
      </c>
      <c r="F2427" s="13">
        <f t="shared" si="47"/>
        <v>5.9642411200552586E-3</v>
      </c>
      <c r="G2427" s="14">
        <v>8255</v>
      </c>
      <c r="H2427" s="12">
        <v>4027</v>
      </c>
      <c r="I2427" s="12">
        <v>4228</v>
      </c>
      <c r="J2427" s="10" t="s">
        <v>10065</v>
      </c>
      <c r="K2427" s="10" t="s">
        <v>10066</v>
      </c>
      <c r="L2427" s="10" t="s">
        <v>5208</v>
      </c>
      <c r="M2427" s="12" t="s">
        <v>10067</v>
      </c>
      <c r="N2427" s="12">
        <v>2012</v>
      </c>
      <c r="O2427" s="15" t="s">
        <v>2363</v>
      </c>
    </row>
    <row r="2428" spans="1:15" x14ac:dyDescent="0.2">
      <c r="A2428" s="10" t="s">
        <v>2275</v>
      </c>
      <c r="B2428" s="10">
        <v>32007</v>
      </c>
      <c r="C2428" s="11" t="s">
        <v>2281</v>
      </c>
      <c r="D2428" s="12">
        <v>64</v>
      </c>
      <c r="E2428" s="12">
        <v>2418</v>
      </c>
      <c r="F2428" s="13">
        <f t="shared" si="47"/>
        <v>3.2119231688849927E-2</v>
      </c>
      <c r="G2428" s="14">
        <v>12115</v>
      </c>
      <c r="H2428" s="12">
        <v>6065</v>
      </c>
      <c r="I2428" s="12">
        <v>6050</v>
      </c>
      <c r="J2428" s="10" t="s">
        <v>10068</v>
      </c>
      <c r="K2428" s="10" t="s">
        <v>10069</v>
      </c>
      <c r="L2428" s="10" t="s">
        <v>10070</v>
      </c>
      <c r="M2428" s="12" t="s">
        <v>10071</v>
      </c>
      <c r="N2428" s="12">
        <v>2098</v>
      </c>
      <c r="O2428" s="15" t="s">
        <v>2363</v>
      </c>
    </row>
    <row r="2429" spans="1:15" x14ac:dyDescent="0.2">
      <c r="A2429" s="10" t="s">
        <v>2275</v>
      </c>
      <c r="B2429" s="10">
        <v>32008</v>
      </c>
      <c r="C2429" s="11" t="s">
        <v>76</v>
      </c>
      <c r="D2429" s="12">
        <v>36</v>
      </c>
      <c r="E2429" s="12">
        <v>324</v>
      </c>
      <c r="F2429" s="13">
        <f t="shared" si="47"/>
        <v>4.3038176456523473E-3</v>
      </c>
      <c r="G2429" s="14">
        <v>13466</v>
      </c>
      <c r="H2429" s="12">
        <v>6548</v>
      </c>
      <c r="I2429" s="12">
        <v>6918</v>
      </c>
      <c r="J2429" s="10" t="s">
        <v>10072</v>
      </c>
      <c r="K2429" s="10" t="s">
        <v>8370</v>
      </c>
      <c r="L2429" s="10" t="s">
        <v>10073</v>
      </c>
      <c r="M2429" s="12" t="s">
        <v>10074</v>
      </c>
      <c r="N2429" s="12">
        <v>2036</v>
      </c>
      <c r="O2429" s="15" t="s">
        <v>2363</v>
      </c>
    </row>
    <row r="2430" spans="1:15" x14ac:dyDescent="0.2">
      <c r="A2430" s="10" t="s">
        <v>2275</v>
      </c>
      <c r="B2430" s="10">
        <v>32009</v>
      </c>
      <c r="C2430" s="11" t="s">
        <v>2282</v>
      </c>
      <c r="D2430" s="12">
        <v>75</v>
      </c>
      <c r="E2430" s="12">
        <v>901</v>
      </c>
      <c r="F2430" s="13">
        <f t="shared" si="47"/>
        <v>1.1968332403496188E-2</v>
      </c>
      <c r="G2430" s="14">
        <v>10086</v>
      </c>
      <c r="H2430" s="12">
        <v>4892</v>
      </c>
      <c r="I2430" s="12">
        <v>5194</v>
      </c>
      <c r="J2430" s="10" t="s">
        <v>2282</v>
      </c>
      <c r="K2430" s="10" t="s">
        <v>10075</v>
      </c>
      <c r="L2430" s="10" t="s">
        <v>10076</v>
      </c>
      <c r="M2430" s="12" t="s">
        <v>10077</v>
      </c>
      <c r="N2430" s="12">
        <v>2267</v>
      </c>
      <c r="O2430" s="15" t="s">
        <v>2339</v>
      </c>
    </row>
    <row r="2431" spans="1:15" x14ac:dyDescent="0.2">
      <c r="A2431" s="10" t="s">
        <v>2275</v>
      </c>
      <c r="B2431" s="10">
        <v>32010</v>
      </c>
      <c r="C2431" s="11" t="s">
        <v>2283</v>
      </c>
      <c r="D2431" s="12">
        <v>572</v>
      </c>
      <c r="E2431" s="12">
        <v>5092</v>
      </c>
      <c r="F2431" s="13">
        <f t="shared" si="47"/>
        <v>6.7639010653277015E-2</v>
      </c>
      <c r="G2431" s="14">
        <v>240532</v>
      </c>
      <c r="H2431" s="12">
        <v>117767</v>
      </c>
      <c r="I2431" s="12">
        <v>122765</v>
      </c>
      <c r="J2431" s="10" t="s">
        <v>2283</v>
      </c>
      <c r="K2431" s="10" t="s">
        <v>10078</v>
      </c>
      <c r="L2431" s="10" t="s">
        <v>10079</v>
      </c>
      <c r="M2431" s="12" t="s">
        <v>10080</v>
      </c>
      <c r="N2431" s="12">
        <v>2178</v>
      </c>
      <c r="O2431" s="15" t="s">
        <v>2335</v>
      </c>
    </row>
    <row r="2432" spans="1:15" x14ac:dyDescent="0.2">
      <c r="A2432" s="10" t="s">
        <v>2275</v>
      </c>
      <c r="B2432" s="10">
        <v>32011</v>
      </c>
      <c r="C2432" s="11" t="s">
        <v>2284</v>
      </c>
      <c r="D2432" s="12">
        <v>31</v>
      </c>
      <c r="E2432" s="12">
        <v>307</v>
      </c>
      <c r="F2432" s="13">
        <f t="shared" si="47"/>
        <v>4.0780000531335514E-3</v>
      </c>
      <c r="G2432" s="14">
        <v>3362</v>
      </c>
      <c r="H2432" s="12">
        <v>1656</v>
      </c>
      <c r="I2432" s="12">
        <v>1706</v>
      </c>
      <c r="J2432" s="10" t="s">
        <v>10081</v>
      </c>
      <c r="K2432" s="10" t="s">
        <v>10082</v>
      </c>
      <c r="L2432" s="10" t="s">
        <v>10083</v>
      </c>
      <c r="M2432" s="12" t="s">
        <v>10084</v>
      </c>
      <c r="N2432" s="12">
        <v>1744</v>
      </c>
      <c r="O2432" s="15" t="s">
        <v>2339</v>
      </c>
    </row>
    <row r="2433" spans="1:15" x14ac:dyDescent="0.2">
      <c r="A2433" s="10" t="s">
        <v>2275</v>
      </c>
      <c r="B2433" s="10">
        <v>32012</v>
      </c>
      <c r="C2433" s="11" t="s">
        <v>2285</v>
      </c>
      <c r="D2433" s="12">
        <v>55</v>
      </c>
      <c r="E2433" s="12">
        <v>795</v>
      </c>
      <c r="F2433" s="13">
        <f t="shared" si="47"/>
        <v>1.0560293297202518E-2</v>
      </c>
      <c r="G2433" s="14">
        <v>8168</v>
      </c>
      <c r="H2433" s="12">
        <v>3943</v>
      </c>
      <c r="I2433" s="12">
        <v>4225</v>
      </c>
      <c r="J2433" s="10" t="s">
        <v>2285</v>
      </c>
      <c r="K2433" s="10" t="s">
        <v>10085</v>
      </c>
      <c r="L2433" s="10" t="s">
        <v>10086</v>
      </c>
      <c r="M2433" s="12" t="s">
        <v>10087</v>
      </c>
      <c r="N2433" s="12">
        <v>2209</v>
      </c>
      <c r="O2433" s="15" t="s">
        <v>2339</v>
      </c>
    </row>
    <row r="2434" spans="1:15" x14ac:dyDescent="0.2">
      <c r="A2434" s="10" t="s">
        <v>2275</v>
      </c>
      <c r="B2434" s="10">
        <v>32013</v>
      </c>
      <c r="C2434" s="11" t="s">
        <v>2286</v>
      </c>
      <c r="D2434" s="12">
        <v>29</v>
      </c>
      <c r="E2434" s="12">
        <v>198</v>
      </c>
      <c r="F2434" s="13">
        <f t="shared" si="47"/>
        <v>2.6301107834542123E-3</v>
      </c>
      <c r="G2434" s="14">
        <v>6644</v>
      </c>
      <c r="H2434" s="12">
        <v>3281</v>
      </c>
      <c r="I2434" s="12">
        <v>3363</v>
      </c>
      <c r="J2434" s="10" t="s">
        <v>2286</v>
      </c>
      <c r="K2434" s="10" t="s">
        <v>10088</v>
      </c>
      <c r="L2434" s="10" t="s">
        <v>10089</v>
      </c>
      <c r="M2434" s="12" t="s">
        <v>10090</v>
      </c>
      <c r="N2434" s="12">
        <v>2149</v>
      </c>
      <c r="O2434" s="15" t="s">
        <v>2363</v>
      </c>
    </row>
    <row r="2435" spans="1:15" x14ac:dyDescent="0.2">
      <c r="A2435" s="10" t="s">
        <v>2275</v>
      </c>
      <c r="B2435" s="10">
        <v>32014</v>
      </c>
      <c r="C2435" s="11" t="s">
        <v>2287</v>
      </c>
      <c r="D2435" s="12">
        <v>76</v>
      </c>
      <c r="E2435" s="12">
        <v>5023</v>
      </c>
      <c r="F2435" s="13">
        <f t="shared" si="47"/>
        <v>6.6722456895406609E-2</v>
      </c>
      <c r="G2435" s="14">
        <v>20191</v>
      </c>
      <c r="H2435" s="12">
        <v>9774</v>
      </c>
      <c r="I2435" s="12">
        <v>10417</v>
      </c>
      <c r="J2435" s="10" t="s">
        <v>10091</v>
      </c>
      <c r="K2435" s="10" t="s">
        <v>10092</v>
      </c>
      <c r="L2435" s="10" t="s">
        <v>10093</v>
      </c>
      <c r="M2435" s="12" t="s">
        <v>10094</v>
      </c>
      <c r="N2435" s="12">
        <v>1910</v>
      </c>
      <c r="O2435" s="15" t="s">
        <v>2339</v>
      </c>
    </row>
    <row r="2436" spans="1:15" x14ac:dyDescent="0.2">
      <c r="A2436" s="10" t="s">
        <v>2275</v>
      </c>
      <c r="B2436" s="10">
        <v>32015</v>
      </c>
      <c r="C2436" s="11" t="s">
        <v>2288</v>
      </c>
      <c r="D2436" s="12">
        <v>22</v>
      </c>
      <c r="E2436" s="12">
        <v>354</v>
      </c>
      <c r="F2436" s="13">
        <f t="shared" si="47"/>
        <v>4.7023192795090461E-3</v>
      </c>
      <c r="G2436" s="14">
        <v>1579</v>
      </c>
      <c r="H2436" s="12">
        <v>781</v>
      </c>
      <c r="I2436" s="12">
        <v>798</v>
      </c>
      <c r="J2436" s="10" t="s">
        <v>10095</v>
      </c>
      <c r="K2436" s="10" t="s">
        <v>10096</v>
      </c>
      <c r="L2436" s="10" t="s">
        <v>10097</v>
      </c>
      <c r="M2436" s="12" t="s">
        <v>10098</v>
      </c>
      <c r="N2436" s="12">
        <v>2366</v>
      </c>
      <c r="O2436" s="15" t="s">
        <v>2339</v>
      </c>
    </row>
    <row r="2437" spans="1:15" x14ac:dyDescent="0.2">
      <c r="A2437" s="10" t="s">
        <v>2275</v>
      </c>
      <c r="B2437" s="10">
        <v>32016</v>
      </c>
      <c r="C2437" s="11" t="s">
        <v>2289</v>
      </c>
      <c r="D2437" s="12">
        <v>43</v>
      </c>
      <c r="E2437" s="12">
        <v>442</v>
      </c>
      <c r="F2437" s="13">
        <f t="shared" si="47"/>
        <v>5.871257405488696E-3</v>
      </c>
      <c r="G2437" s="14">
        <v>23526</v>
      </c>
      <c r="H2437" s="12">
        <v>11441</v>
      </c>
      <c r="I2437" s="12">
        <v>12085</v>
      </c>
      <c r="J2437" s="10" t="s">
        <v>2289</v>
      </c>
      <c r="K2437" s="10" t="s">
        <v>10099</v>
      </c>
      <c r="L2437" s="10" t="s">
        <v>10100</v>
      </c>
      <c r="M2437" s="12" t="s">
        <v>10101</v>
      </c>
      <c r="N2437" s="12">
        <v>2110</v>
      </c>
      <c r="O2437" s="15" t="s">
        <v>2339</v>
      </c>
    </row>
    <row r="2438" spans="1:15" x14ac:dyDescent="0.2">
      <c r="A2438" s="10" t="s">
        <v>2275</v>
      </c>
      <c r="B2438" s="10">
        <v>32017</v>
      </c>
      <c r="C2438" s="11" t="s">
        <v>229</v>
      </c>
      <c r="D2438" s="12">
        <v>132</v>
      </c>
      <c r="E2438" s="12">
        <v>817</v>
      </c>
      <c r="F2438" s="13">
        <f t="shared" si="47"/>
        <v>1.0852527828697431E-2</v>
      </c>
      <c r="G2438" s="14">
        <v>211740</v>
      </c>
      <c r="H2438" s="12">
        <v>102455</v>
      </c>
      <c r="I2438" s="12">
        <v>109285</v>
      </c>
      <c r="J2438" s="10" t="s">
        <v>229</v>
      </c>
      <c r="K2438" s="10" t="s">
        <v>10102</v>
      </c>
      <c r="L2438" s="10" t="s">
        <v>10103</v>
      </c>
      <c r="M2438" s="12" t="s">
        <v>10104</v>
      </c>
      <c r="N2438" s="12">
        <v>2272</v>
      </c>
      <c r="O2438" s="15" t="s">
        <v>2335</v>
      </c>
    </row>
    <row r="2439" spans="1:15" x14ac:dyDescent="0.2">
      <c r="A2439" s="10" t="s">
        <v>2275</v>
      </c>
      <c r="B2439" s="10">
        <v>32018</v>
      </c>
      <c r="C2439" s="11" t="s">
        <v>2290</v>
      </c>
      <c r="D2439" s="12">
        <v>51</v>
      </c>
      <c r="E2439" s="12">
        <v>372</v>
      </c>
      <c r="F2439" s="13">
        <f t="shared" si="47"/>
        <v>4.9414202598230652E-3</v>
      </c>
      <c r="G2439" s="14">
        <v>4547</v>
      </c>
      <c r="H2439" s="12">
        <v>2257</v>
      </c>
      <c r="I2439" s="12">
        <v>2290</v>
      </c>
      <c r="J2439" s="10" t="s">
        <v>2290</v>
      </c>
      <c r="K2439" s="10" t="s">
        <v>10105</v>
      </c>
      <c r="L2439" s="10" t="s">
        <v>10106</v>
      </c>
      <c r="M2439" s="12" t="s">
        <v>10107</v>
      </c>
      <c r="N2439" s="12">
        <v>1517</v>
      </c>
      <c r="O2439" s="15" t="s">
        <v>2339</v>
      </c>
    </row>
    <row r="2440" spans="1:15" x14ac:dyDescent="0.2">
      <c r="A2440" s="10" t="s">
        <v>2275</v>
      </c>
      <c r="B2440" s="10">
        <v>32019</v>
      </c>
      <c r="C2440" s="11" t="s">
        <v>2291</v>
      </c>
      <c r="D2440" s="12">
        <v>124</v>
      </c>
      <c r="E2440" s="12">
        <v>718</v>
      </c>
      <c r="F2440" s="13">
        <f t="shared" si="47"/>
        <v>9.5374724369703245E-3</v>
      </c>
      <c r="G2440" s="14">
        <v>25296</v>
      </c>
      <c r="H2440" s="12">
        <v>12428</v>
      </c>
      <c r="I2440" s="12">
        <v>12868</v>
      </c>
      <c r="J2440" s="10" t="s">
        <v>2291</v>
      </c>
      <c r="K2440" s="10" t="s">
        <v>10108</v>
      </c>
      <c r="L2440" s="10" t="s">
        <v>10109</v>
      </c>
      <c r="M2440" s="12" t="s">
        <v>10110</v>
      </c>
      <c r="N2440" s="12">
        <v>1384</v>
      </c>
      <c r="O2440" s="15" t="s">
        <v>2363</v>
      </c>
    </row>
    <row r="2441" spans="1:15" x14ac:dyDescent="0.2">
      <c r="A2441" s="10" t="s">
        <v>2275</v>
      </c>
      <c r="B2441" s="10">
        <v>32020</v>
      </c>
      <c r="C2441" s="11" t="s">
        <v>2292</v>
      </c>
      <c r="D2441" s="12">
        <v>135</v>
      </c>
      <c r="E2441" s="12">
        <v>1543</v>
      </c>
      <c r="F2441" s="13">
        <f t="shared" si="47"/>
        <v>2.0496267368029543E-2</v>
      </c>
      <c r="G2441" s="14">
        <v>59910</v>
      </c>
      <c r="H2441" s="12">
        <v>29165</v>
      </c>
      <c r="I2441" s="12">
        <v>30745</v>
      </c>
      <c r="J2441" s="10" t="s">
        <v>10111</v>
      </c>
      <c r="K2441" s="10" t="s">
        <v>10112</v>
      </c>
      <c r="L2441" s="10" t="s">
        <v>10113</v>
      </c>
      <c r="M2441" s="12" t="s">
        <v>10114</v>
      </c>
      <c r="N2441" s="12">
        <v>2000</v>
      </c>
      <c r="O2441" s="15" t="s">
        <v>2354</v>
      </c>
    </row>
    <row r="2442" spans="1:15" x14ac:dyDescent="0.2">
      <c r="A2442" s="10" t="s">
        <v>2275</v>
      </c>
      <c r="B2442" s="10">
        <v>32021</v>
      </c>
      <c r="C2442" s="11" t="s">
        <v>2293</v>
      </c>
      <c r="D2442" s="12">
        <v>50</v>
      </c>
      <c r="E2442" s="12">
        <v>1202</v>
      </c>
      <c r="F2442" s="13">
        <f t="shared" si="47"/>
        <v>1.59666321298584E-2</v>
      </c>
      <c r="G2442" s="14">
        <v>4465</v>
      </c>
      <c r="H2442" s="12">
        <v>2210</v>
      </c>
      <c r="I2442" s="12">
        <v>2255</v>
      </c>
      <c r="J2442" s="10" t="s">
        <v>10115</v>
      </c>
      <c r="K2442" s="10" t="s">
        <v>10116</v>
      </c>
      <c r="L2442" s="10" t="s">
        <v>10117</v>
      </c>
      <c r="M2442" s="12" t="s">
        <v>10118</v>
      </c>
      <c r="N2442" s="12">
        <v>1900</v>
      </c>
      <c r="O2442" s="15" t="s">
        <v>2339</v>
      </c>
    </row>
    <row r="2443" spans="1:15" x14ac:dyDescent="0.2">
      <c r="A2443" s="10" t="s">
        <v>2275</v>
      </c>
      <c r="B2443" s="10">
        <v>32022</v>
      </c>
      <c r="C2443" s="11" t="s">
        <v>2294</v>
      </c>
      <c r="D2443" s="12">
        <v>13</v>
      </c>
      <c r="E2443" s="12">
        <v>624</v>
      </c>
      <c r="F2443" s="13">
        <f t="shared" si="47"/>
        <v>8.2888339842193352E-3</v>
      </c>
      <c r="G2443" s="14">
        <v>19749</v>
      </c>
      <c r="H2443" s="12">
        <v>9565</v>
      </c>
      <c r="I2443" s="12">
        <v>10184</v>
      </c>
      <c r="J2443" s="10" t="s">
        <v>2294</v>
      </c>
      <c r="K2443" s="10" t="s">
        <v>10119</v>
      </c>
      <c r="L2443" s="10" t="s">
        <v>10120</v>
      </c>
      <c r="M2443" s="12" t="s">
        <v>10121</v>
      </c>
      <c r="N2443" s="12">
        <v>1989</v>
      </c>
      <c r="O2443" s="15" t="s">
        <v>2339</v>
      </c>
    </row>
    <row r="2444" spans="1:15" x14ac:dyDescent="0.2">
      <c r="A2444" s="10" t="s">
        <v>2275</v>
      </c>
      <c r="B2444" s="10">
        <v>32023</v>
      </c>
      <c r="C2444" s="11" t="s">
        <v>2295</v>
      </c>
      <c r="D2444" s="12">
        <v>34</v>
      </c>
      <c r="E2444" s="12">
        <v>339</v>
      </c>
      <c r="F2444" s="13">
        <f t="shared" si="47"/>
        <v>4.5030684625806967E-3</v>
      </c>
      <c r="G2444" s="14">
        <v>12251</v>
      </c>
      <c r="H2444" s="12">
        <v>5887</v>
      </c>
      <c r="I2444" s="12">
        <v>6364</v>
      </c>
      <c r="J2444" s="10" t="s">
        <v>2295</v>
      </c>
      <c r="K2444" s="10" t="s">
        <v>10122</v>
      </c>
      <c r="L2444" s="10" t="s">
        <v>10123</v>
      </c>
      <c r="M2444" s="12" t="s">
        <v>10124</v>
      </c>
      <c r="N2444" s="12">
        <v>1249</v>
      </c>
      <c r="O2444" s="15" t="s">
        <v>2339</v>
      </c>
    </row>
    <row r="2445" spans="1:15" x14ac:dyDescent="0.2">
      <c r="A2445" s="10" t="s">
        <v>2275</v>
      </c>
      <c r="B2445" s="10">
        <v>32024</v>
      </c>
      <c r="C2445" s="11" t="s">
        <v>22</v>
      </c>
      <c r="D2445" s="12">
        <v>81</v>
      </c>
      <c r="E2445" s="12">
        <v>429</v>
      </c>
      <c r="F2445" s="13">
        <f t="shared" si="47"/>
        <v>5.698573364150793E-3</v>
      </c>
      <c r="G2445" s="14">
        <v>53709</v>
      </c>
      <c r="H2445" s="12">
        <v>26267</v>
      </c>
      <c r="I2445" s="12">
        <v>27442</v>
      </c>
      <c r="J2445" s="10" t="s">
        <v>22</v>
      </c>
      <c r="K2445" s="10" t="s">
        <v>10125</v>
      </c>
      <c r="L2445" s="10" t="s">
        <v>10126</v>
      </c>
      <c r="M2445" s="12" t="s">
        <v>10127</v>
      </c>
      <c r="N2445" s="12">
        <v>2030</v>
      </c>
      <c r="O2445" s="15" t="s">
        <v>2354</v>
      </c>
    </row>
    <row r="2446" spans="1:15" x14ac:dyDescent="0.2">
      <c r="A2446" s="10" t="s">
        <v>2275</v>
      </c>
      <c r="B2446" s="10">
        <v>32025</v>
      </c>
      <c r="C2446" s="11" t="s">
        <v>2296</v>
      </c>
      <c r="D2446" s="12">
        <v>52</v>
      </c>
      <c r="E2446" s="12">
        <v>177</v>
      </c>
      <c r="F2446" s="13">
        <f t="shared" si="47"/>
        <v>2.351159639754523E-3</v>
      </c>
      <c r="G2446" s="14">
        <v>13184</v>
      </c>
      <c r="H2446" s="12">
        <v>6434</v>
      </c>
      <c r="I2446" s="12">
        <v>6750</v>
      </c>
      <c r="J2446" s="10" t="s">
        <v>2296</v>
      </c>
      <c r="K2446" s="10" t="s">
        <v>10128</v>
      </c>
      <c r="L2446" s="10" t="s">
        <v>10129</v>
      </c>
      <c r="M2446" s="12" t="s">
        <v>10130</v>
      </c>
      <c r="N2446" s="12">
        <v>1991</v>
      </c>
      <c r="O2446" s="15" t="s">
        <v>2363</v>
      </c>
    </row>
    <row r="2447" spans="1:15" x14ac:dyDescent="0.2">
      <c r="A2447" s="10" t="s">
        <v>2275</v>
      </c>
      <c r="B2447" s="10">
        <v>32026</v>
      </c>
      <c r="C2447" s="11" t="s">
        <v>2297</v>
      </c>
      <c r="D2447" s="12">
        <v>175</v>
      </c>
      <c r="E2447" s="12">
        <v>12117</v>
      </c>
      <c r="F2447" s="13">
        <f t="shared" si="47"/>
        <v>0.16095480991472064</v>
      </c>
      <c r="G2447" s="14">
        <v>17774</v>
      </c>
      <c r="H2447" s="12">
        <v>9111</v>
      </c>
      <c r="I2447" s="12">
        <v>8663</v>
      </c>
      <c r="J2447" s="10" t="s">
        <v>2297</v>
      </c>
      <c r="K2447" s="10" t="s">
        <v>10131</v>
      </c>
      <c r="L2447" s="10" t="s">
        <v>10132</v>
      </c>
      <c r="M2447" s="12" t="s">
        <v>10133</v>
      </c>
      <c r="N2447" s="12">
        <v>2268</v>
      </c>
      <c r="O2447" s="15" t="s">
        <v>2339</v>
      </c>
    </row>
    <row r="2448" spans="1:15" x14ac:dyDescent="0.2">
      <c r="A2448" s="10" t="s">
        <v>2275</v>
      </c>
      <c r="B2448" s="10">
        <v>32027</v>
      </c>
      <c r="C2448" s="11" t="s">
        <v>693</v>
      </c>
      <c r="D2448" s="12">
        <v>28</v>
      </c>
      <c r="E2448" s="12">
        <v>1881</v>
      </c>
      <c r="F2448" s="13">
        <f t="shared" si="47"/>
        <v>2.4986052442815015E-2</v>
      </c>
      <c r="G2448" s="14">
        <v>2736</v>
      </c>
      <c r="H2448" s="12">
        <v>1455</v>
      </c>
      <c r="I2448" s="12">
        <v>1281</v>
      </c>
      <c r="J2448" s="10" t="s">
        <v>693</v>
      </c>
      <c r="K2448" s="10" t="s">
        <v>10134</v>
      </c>
      <c r="L2448" s="10" t="s">
        <v>10135</v>
      </c>
      <c r="M2448" s="12" t="s">
        <v>10136</v>
      </c>
      <c r="N2448" s="12">
        <v>2030</v>
      </c>
      <c r="O2448" s="15" t="s">
        <v>2339</v>
      </c>
    </row>
    <row r="2449" spans="1:15" x14ac:dyDescent="0.2">
      <c r="A2449" s="10" t="s">
        <v>2275</v>
      </c>
      <c r="B2449" s="10">
        <v>32028</v>
      </c>
      <c r="C2449" s="11" t="s">
        <v>2298</v>
      </c>
      <c r="D2449" s="12">
        <v>61</v>
      </c>
      <c r="E2449" s="12">
        <v>486</v>
      </c>
      <c r="F2449" s="13">
        <f t="shared" si="47"/>
        <v>6.4557264684785209E-3</v>
      </c>
      <c r="G2449" s="14">
        <v>2451</v>
      </c>
      <c r="H2449" s="12">
        <v>1216</v>
      </c>
      <c r="I2449" s="12">
        <v>1235</v>
      </c>
      <c r="J2449" s="10" t="s">
        <v>10137</v>
      </c>
      <c r="K2449" s="10" t="s">
        <v>10138</v>
      </c>
      <c r="L2449" s="10" t="s">
        <v>10139</v>
      </c>
      <c r="M2449" s="12" t="s">
        <v>10140</v>
      </c>
      <c r="N2449" s="12">
        <v>1220</v>
      </c>
      <c r="O2449" s="15" t="s">
        <v>2339</v>
      </c>
    </row>
    <row r="2450" spans="1:15" x14ac:dyDescent="0.2">
      <c r="A2450" s="10" t="s">
        <v>2275</v>
      </c>
      <c r="B2450" s="10">
        <v>32029</v>
      </c>
      <c r="C2450" s="11" t="s">
        <v>2299</v>
      </c>
      <c r="D2450" s="12">
        <v>50</v>
      </c>
      <c r="E2450" s="12">
        <v>1106</v>
      </c>
      <c r="F2450" s="13">
        <f t="shared" si="47"/>
        <v>1.4691426901516962E-2</v>
      </c>
      <c r="G2450" s="14">
        <v>23713</v>
      </c>
      <c r="H2450" s="12">
        <v>11575</v>
      </c>
      <c r="I2450" s="12">
        <v>12138</v>
      </c>
      <c r="J2450" s="10" t="s">
        <v>2299</v>
      </c>
      <c r="K2450" s="10" t="s">
        <v>10141</v>
      </c>
      <c r="L2450" s="10" t="s">
        <v>10142</v>
      </c>
      <c r="M2450" s="12" t="s">
        <v>10143</v>
      </c>
      <c r="N2450" s="12">
        <v>1960</v>
      </c>
      <c r="O2450" s="15" t="s">
        <v>2363</v>
      </c>
    </row>
    <row r="2451" spans="1:15" x14ac:dyDescent="0.2">
      <c r="A2451" s="10" t="s">
        <v>2275</v>
      </c>
      <c r="B2451" s="10">
        <v>32030</v>
      </c>
      <c r="C2451" s="11" t="s">
        <v>2300</v>
      </c>
      <c r="D2451" s="12">
        <v>21</v>
      </c>
      <c r="E2451" s="12">
        <v>162</v>
      </c>
      <c r="F2451" s="13">
        <f t="shared" si="47"/>
        <v>2.1519088228261736E-3</v>
      </c>
      <c r="G2451" s="14">
        <v>2446</v>
      </c>
      <c r="H2451" s="12">
        <v>1185</v>
      </c>
      <c r="I2451" s="12">
        <v>1261</v>
      </c>
      <c r="J2451" s="10" t="s">
        <v>2300</v>
      </c>
      <c r="K2451" s="10" t="s">
        <v>10144</v>
      </c>
      <c r="L2451" s="10" t="s">
        <v>10145</v>
      </c>
      <c r="M2451" s="12" t="s">
        <v>10146</v>
      </c>
      <c r="N2451" s="12">
        <v>1654</v>
      </c>
      <c r="O2451" s="15" t="s">
        <v>2339</v>
      </c>
    </row>
    <row r="2452" spans="1:15" x14ac:dyDescent="0.2">
      <c r="A2452" s="10" t="s">
        <v>2275</v>
      </c>
      <c r="B2452" s="10">
        <v>32031</v>
      </c>
      <c r="C2452" s="11" t="s">
        <v>2301</v>
      </c>
      <c r="D2452" s="12">
        <v>144</v>
      </c>
      <c r="E2452" s="12">
        <v>1608</v>
      </c>
      <c r="F2452" s="13">
        <f t="shared" si="47"/>
        <v>2.1359687574719056E-2</v>
      </c>
      <c r="G2452" s="14">
        <v>8683</v>
      </c>
      <c r="H2452" s="12">
        <v>4284</v>
      </c>
      <c r="I2452" s="12">
        <v>4399</v>
      </c>
      <c r="J2452" s="10" t="s">
        <v>2301</v>
      </c>
      <c r="K2452" s="10" t="s">
        <v>10147</v>
      </c>
      <c r="L2452" s="10" t="s">
        <v>10148</v>
      </c>
      <c r="M2452" s="12" t="s">
        <v>10149</v>
      </c>
      <c r="N2452" s="12">
        <v>2197</v>
      </c>
      <c r="O2452" s="15" t="s">
        <v>2339</v>
      </c>
    </row>
    <row r="2453" spans="1:15" x14ac:dyDescent="0.2">
      <c r="A2453" s="10" t="s">
        <v>2275</v>
      </c>
      <c r="B2453" s="10">
        <v>32032</v>
      </c>
      <c r="C2453" s="11" t="s">
        <v>52</v>
      </c>
      <c r="D2453" s="12">
        <v>29</v>
      </c>
      <c r="E2453" s="12">
        <v>181</v>
      </c>
      <c r="F2453" s="13">
        <f t="shared" si="47"/>
        <v>2.404293190935416E-3</v>
      </c>
      <c r="G2453" s="14">
        <v>13207</v>
      </c>
      <c r="H2453" s="12">
        <v>6552</v>
      </c>
      <c r="I2453" s="12">
        <v>6655</v>
      </c>
      <c r="J2453" s="10" t="s">
        <v>52</v>
      </c>
      <c r="K2453" s="10" t="s">
        <v>10150</v>
      </c>
      <c r="L2453" s="10" t="s">
        <v>10151</v>
      </c>
      <c r="M2453" s="12" t="s">
        <v>10152</v>
      </c>
      <c r="N2453" s="12">
        <v>2321</v>
      </c>
      <c r="O2453" s="15" t="s">
        <v>2363</v>
      </c>
    </row>
    <row r="2454" spans="1:15" x14ac:dyDescent="0.2">
      <c r="A2454" s="10" t="s">
        <v>2275</v>
      </c>
      <c r="B2454" s="10">
        <v>32033</v>
      </c>
      <c r="C2454" s="11" t="s">
        <v>2302</v>
      </c>
      <c r="D2454" s="12">
        <v>46</v>
      </c>
      <c r="E2454" s="12">
        <v>540</v>
      </c>
      <c r="F2454" s="13">
        <f t="shared" si="47"/>
        <v>7.1730294094205782E-3</v>
      </c>
      <c r="G2454" s="14">
        <v>4530</v>
      </c>
      <c r="H2454" s="12">
        <v>2218</v>
      </c>
      <c r="I2454" s="12">
        <v>2312</v>
      </c>
      <c r="J2454" s="10" t="s">
        <v>10153</v>
      </c>
      <c r="K2454" s="10" t="s">
        <v>10154</v>
      </c>
      <c r="L2454" s="10" t="s">
        <v>10155</v>
      </c>
      <c r="M2454" s="12" t="s">
        <v>10156</v>
      </c>
      <c r="N2454" s="12">
        <v>1163</v>
      </c>
      <c r="O2454" s="15" t="s">
        <v>2339</v>
      </c>
    </row>
    <row r="2455" spans="1:15" x14ac:dyDescent="0.2">
      <c r="A2455" s="10" t="s">
        <v>2275</v>
      </c>
      <c r="B2455" s="10">
        <v>32034</v>
      </c>
      <c r="C2455" s="11" t="s">
        <v>2303</v>
      </c>
      <c r="D2455" s="12">
        <v>155</v>
      </c>
      <c r="E2455" s="12">
        <v>878</v>
      </c>
      <c r="F2455" s="13">
        <f t="shared" si="47"/>
        <v>1.1662814484206053E-2</v>
      </c>
      <c r="G2455" s="14">
        <v>27945</v>
      </c>
      <c r="H2455" s="12">
        <v>13482</v>
      </c>
      <c r="I2455" s="12">
        <v>14463</v>
      </c>
      <c r="J2455" s="10" t="s">
        <v>10157</v>
      </c>
      <c r="K2455" s="10" t="s">
        <v>10158</v>
      </c>
      <c r="L2455" s="10" t="s">
        <v>10159</v>
      </c>
      <c r="M2455" s="12" t="s">
        <v>10160</v>
      </c>
      <c r="N2455" s="12">
        <v>1872</v>
      </c>
      <c r="O2455" s="15" t="s">
        <v>2354</v>
      </c>
    </row>
    <row r="2456" spans="1:15" x14ac:dyDescent="0.2">
      <c r="A2456" s="10" t="s">
        <v>2275</v>
      </c>
      <c r="B2456" s="10">
        <v>32035</v>
      </c>
      <c r="C2456" s="11" t="s">
        <v>2304</v>
      </c>
      <c r="D2456" s="12">
        <v>45</v>
      </c>
      <c r="E2456" s="12">
        <v>408</v>
      </c>
      <c r="F2456" s="13">
        <f t="shared" si="47"/>
        <v>5.4196222204511042E-3</v>
      </c>
      <c r="G2456" s="14">
        <v>16284</v>
      </c>
      <c r="H2456" s="12">
        <v>7900</v>
      </c>
      <c r="I2456" s="12">
        <v>8384</v>
      </c>
      <c r="J2456" s="10" t="s">
        <v>10161</v>
      </c>
      <c r="K2456" s="10" t="s">
        <v>10162</v>
      </c>
      <c r="L2456" s="10" t="s">
        <v>10163</v>
      </c>
      <c r="M2456" s="12" t="s">
        <v>10164</v>
      </c>
      <c r="N2456" s="12">
        <v>2195</v>
      </c>
      <c r="O2456" s="15" t="s">
        <v>2339</v>
      </c>
    </row>
    <row r="2457" spans="1:15" x14ac:dyDescent="0.2">
      <c r="A2457" s="10" t="s">
        <v>2275</v>
      </c>
      <c r="B2457" s="10">
        <v>32036</v>
      </c>
      <c r="C2457" s="11" t="s">
        <v>2305</v>
      </c>
      <c r="D2457" s="12">
        <v>104</v>
      </c>
      <c r="E2457" s="12">
        <v>645</v>
      </c>
      <c r="F2457" s="13">
        <f t="shared" si="47"/>
        <v>8.567785127919024E-3</v>
      </c>
      <c r="G2457" s="14">
        <v>44144</v>
      </c>
      <c r="H2457" s="12">
        <v>21262</v>
      </c>
      <c r="I2457" s="12">
        <v>22882</v>
      </c>
      <c r="J2457" s="10" t="s">
        <v>2305</v>
      </c>
      <c r="K2457" s="10" t="s">
        <v>10165</v>
      </c>
      <c r="L2457" s="10" t="s">
        <v>10166</v>
      </c>
      <c r="M2457" s="12" t="s">
        <v>10167</v>
      </c>
      <c r="N2457" s="12">
        <v>2050</v>
      </c>
      <c r="O2457" s="15" t="s">
        <v>2354</v>
      </c>
    </row>
    <row r="2458" spans="1:15" x14ac:dyDescent="0.2">
      <c r="A2458" s="10" t="s">
        <v>2275</v>
      </c>
      <c r="B2458" s="10">
        <v>32037</v>
      </c>
      <c r="C2458" s="11" t="s">
        <v>2090</v>
      </c>
      <c r="D2458" s="12">
        <v>154</v>
      </c>
      <c r="E2458" s="12">
        <v>586</v>
      </c>
      <c r="F2458" s="13">
        <f t="shared" si="47"/>
        <v>7.7840652480008505E-3</v>
      </c>
      <c r="G2458" s="14">
        <v>17577</v>
      </c>
      <c r="H2458" s="12">
        <v>8780</v>
      </c>
      <c r="I2458" s="12">
        <v>8797</v>
      </c>
      <c r="J2458" s="10" t="s">
        <v>2090</v>
      </c>
      <c r="K2458" s="10" t="s">
        <v>10168</v>
      </c>
      <c r="L2458" s="10" t="s">
        <v>10169</v>
      </c>
      <c r="M2458" s="12" t="s">
        <v>10170</v>
      </c>
      <c r="N2458" s="12">
        <v>2292</v>
      </c>
      <c r="O2458" s="15" t="s">
        <v>2363</v>
      </c>
    </row>
    <row r="2459" spans="1:15" x14ac:dyDescent="0.2">
      <c r="A2459" s="10" t="s">
        <v>2275</v>
      </c>
      <c r="B2459" s="10">
        <v>32038</v>
      </c>
      <c r="C2459" s="11" t="s">
        <v>2306</v>
      </c>
      <c r="D2459" s="12">
        <v>284</v>
      </c>
      <c r="E2459" s="12">
        <v>3169</v>
      </c>
      <c r="F2459" s="13">
        <f t="shared" si="47"/>
        <v>4.2095055923062619E-2</v>
      </c>
      <c r="G2459" s="14">
        <v>72241</v>
      </c>
      <c r="H2459" s="12">
        <v>34756</v>
      </c>
      <c r="I2459" s="12">
        <v>37485</v>
      </c>
      <c r="J2459" s="10" t="s">
        <v>2306</v>
      </c>
      <c r="K2459" s="10" t="s">
        <v>10171</v>
      </c>
      <c r="L2459" s="10" t="s">
        <v>10172</v>
      </c>
      <c r="M2459" s="12" t="s">
        <v>10173</v>
      </c>
      <c r="N2459" s="12">
        <v>2475</v>
      </c>
      <c r="O2459" s="15" t="s">
        <v>2339</v>
      </c>
    </row>
    <row r="2460" spans="1:15" x14ac:dyDescent="0.2">
      <c r="A2460" s="10" t="s">
        <v>2275</v>
      </c>
      <c r="B2460" s="10">
        <v>32039</v>
      </c>
      <c r="C2460" s="11" t="s">
        <v>2307</v>
      </c>
      <c r="D2460" s="12">
        <v>58</v>
      </c>
      <c r="E2460" s="12">
        <v>1839</v>
      </c>
      <c r="F2460" s="13">
        <f t="shared" si="47"/>
        <v>2.4428150155415638E-2</v>
      </c>
      <c r="G2460" s="14">
        <v>64535</v>
      </c>
      <c r="H2460" s="12">
        <v>31280</v>
      </c>
      <c r="I2460" s="12">
        <v>33255</v>
      </c>
      <c r="J2460" s="10" t="s">
        <v>2307</v>
      </c>
      <c r="K2460" s="10" t="s">
        <v>10174</v>
      </c>
      <c r="L2460" s="10" t="s">
        <v>10175</v>
      </c>
      <c r="M2460" s="12" t="s">
        <v>10176</v>
      </c>
      <c r="N2460" s="12">
        <v>1857</v>
      </c>
      <c r="O2460" s="15" t="s">
        <v>2354</v>
      </c>
    </row>
    <row r="2461" spans="1:15" x14ac:dyDescent="0.2">
      <c r="A2461" s="10" t="s">
        <v>2275</v>
      </c>
      <c r="B2461" s="10">
        <v>32040</v>
      </c>
      <c r="C2461" s="11" t="s">
        <v>2308</v>
      </c>
      <c r="D2461" s="12">
        <v>62</v>
      </c>
      <c r="E2461" s="12">
        <v>1415</v>
      </c>
      <c r="F2461" s="13">
        <f t="shared" si="47"/>
        <v>1.8795993730240962E-2</v>
      </c>
      <c r="G2461" s="14">
        <v>21844</v>
      </c>
      <c r="H2461" s="12">
        <v>10643</v>
      </c>
      <c r="I2461" s="12">
        <v>11201</v>
      </c>
      <c r="J2461" s="10" t="s">
        <v>2308</v>
      </c>
      <c r="K2461" s="10" t="s">
        <v>10177</v>
      </c>
      <c r="L2461" s="10" t="s">
        <v>10178</v>
      </c>
      <c r="M2461" s="12" t="s">
        <v>10179</v>
      </c>
      <c r="N2461" s="12">
        <v>2056</v>
      </c>
      <c r="O2461" s="15" t="s">
        <v>2339</v>
      </c>
    </row>
    <row r="2462" spans="1:15" x14ac:dyDescent="0.2">
      <c r="A2462" s="10" t="s">
        <v>2275</v>
      </c>
      <c r="B2462" s="10">
        <v>32041</v>
      </c>
      <c r="C2462" s="11" t="s">
        <v>2309</v>
      </c>
      <c r="D2462" s="12">
        <v>25</v>
      </c>
      <c r="E2462" s="12">
        <v>624</v>
      </c>
      <c r="F2462" s="13">
        <f t="shared" si="47"/>
        <v>8.2888339842193352E-3</v>
      </c>
      <c r="G2462" s="14">
        <v>2509</v>
      </c>
      <c r="H2462" s="12">
        <v>1274</v>
      </c>
      <c r="I2462" s="12">
        <v>1235</v>
      </c>
      <c r="J2462" s="10" t="s">
        <v>2309</v>
      </c>
      <c r="K2462" s="10" t="s">
        <v>10180</v>
      </c>
      <c r="L2462" s="10" t="s">
        <v>10181</v>
      </c>
      <c r="M2462" s="12" t="s">
        <v>10182</v>
      </c>
      <c r="N2462" s="12">
        <v>1721</v>
      </c>
      <c r="O2462" s="15" t="s">
        <v>2339</v>
      </c>
    </row>
    <row r="2463" spans="1:15" x14ac:dyDescent="0.2">
      <c r="A2463" s="10" t="s">
        <v>2275</v>
      </c>
      <c r="B2463" s="10">
        <v>32042</v>
      </c>
      <c r="C2463" s="11" t="s">
        <v>2310</v>
      </c>
      <c r="D2463" s="12">
        <v>189</v>
      </c>
      <c r="E2463" s="12">
        <v>3602</v>
      </c>
      <c r="F2463" s="13">
        <f t="shared" si="47"/>
        <v>4.7846762838394306E-2</v>
      </c>
      <c r="G2463" s="14">
        <v>63665</v>
      </c>
      <c r="H2463" s="12">
        <v>31467</v>
      </c>
      <c r="I2463" s="12">
        <v>32198</v>
      </c>
      <c r="J2463" s="10" t="s">
        <v>2310</v>
      </c>
      <c r="K2463" s="10" t="s">
        <v>10183</v>
      </c>
      <c r="L2463" s="10" t="s">
        <v>10184</v>
      </c>
      <c r="M2463" s="12" t="s">
        <v>10185</v>
      </c>
      <c r="N2463" s="12">
        <v>2317</v>
      </c>
      <c r="O2463" s="15" t="s">
        <v>2339</v>
      </c>
    </row>
    <row r="2464" spans="1:15" x14ac:dyDescent="0.2">
      <c r="A2464" s="10" t="s">
        <v>2275</v>
      </c>
      <c r="B2464" s="10">
        <v>32043</v>
      </c>
      <c r="C2464" s="11" t="s">
        <v>2311</v>
      </c>
      <c r="D2464" s="12">
        <v>5</v>
      </c>
      <c r="E2464" s="12">
        <v>200</v>
      </c>
      <c r="F2464" s="13">
        <f t="shared" si="47"/>
        <v>2.6566775590446587E-3</v>
      </c>
      <c r="G2464" s="14">
        <v>1365</v>
      </c>
      <c r="H2464" s="12">
        <v>664</v>
      </c>
      <c r="I2464" s="12">
        <v>701</v>
      </c>
      <c r="J2464" s="10" t="s">
        <v>2311</v>
      </c>
      <c r="K2464" s="10" t="s">
        <v>10186</v>
      </c>
      <c r="L2464" s="10" t="s">
        <v>10187</v>
      </c>
      <c r="M2464" s="12" t="s">
        <v>10188</v>
      </c>
      <c r="N2464" s="12">
        <v>2043</v>
      </c>
      <c r="O2464" s="15" t="s">
        <v>2339</v>
      </c>
    </row>
    <row r="2465" spans="1:15" x14ac:dyDescent="0.2">
      <c r="A2465" s="10" t="s">
        <v>2275</v>
      </c>
      <c r="B2465" s="10">
        <v>32044</v>
      </c>
      <c r="C2465" s="11" t="s">
        <v>1879</v>
      </c>
      <c r="D2465" s="12">
        <v>59</v>
      </c>
      <c r="E2465" s="12">
        <v>410</v>
      </c>
      <c r="F2465" s="13">
        <f t="shared" si="47"/>
        <v>5.4461889960415507E-3</v>
      </c>
      <c r="G2465" s="14">
        <v>16588</v>
      </c>
      <c r="H2465" s="12">
        <v>8107</v>
      </c>
      <c r="I2465" s="12">
        <v>8481</v>
      </c>
      <c r="J2465" s="10" t="s">
        <v>1879</v>
      </c>
      <c r="K2465" s="10" t="s">
        <v>4297</v>
      </c>
      <c r="L2465" s="10" t="s">
        <v>10189</v>
      </c>
      <c r="M2465" s="12" t="s">
        <v>10190</v>
      </c>
      <c r="N2465" s="12">
        <v>1506</v>
      </c>
      <c r="O2465" s="15" t="s">
        <v>2339</v>
      </c>
    </row>
    <row r="2466" spans="1:15" x14ac:dyDescent="0.2">
      <c r="A2466" s="10" t="s">
        <v>2275</v>
      </c>
      <c r="B2466" s="10">
        <v>32045</v>
      </c>
      <c r="C2466" s="11" t="s">
        <v>2312</v>
      </c>
      <c r="D2466" s="12">
        <v>56</v>
      </c>
      <c r="E2466" s="12">
        <v>544</v>
      </c>
      <c r="F2466" s="13">
        <f t="shared" si="47"/>
        <v>7.226162960601472E-3</v>
      </c>
      <c r="G2466" s="14">
        <v>8321</v>
      </c>
      <c r="H2466" s="12">
        <v>3984</v>
      </c>
      <c r="I2466" s="12">
        <v>4337</v>
      </c>
      <c r="J2466" s="10" t="s">
        <v>2312</v>
      </c>
      <c r="K2466" s="10" t="s">
        <v>10191</v>
      </c>
      <c r="L2466" s="10" t="s">
        <v>10192</v>
      </c>
      <c r="M2466" s="12" t="s">
        <v>10193</v>
      </c>
      <c r="N2466" s="12">
        <v>1720</v>
      </c>
      <c r="O2466" s="15" t="s">
        <v>2363</v>
      </c>
    </row>
    <row r="2467" spans="1:15" x14ac:dyDescent="0.2">
      <c r="A2467" s="10" t="s">
        <v>2275</v>
      </c>
      <c r="B2467" s="10">
        <v>32046</v>
      </c>
      <c r="C2467" s="11" t="s">
        <v>2313</v>
      </c>
      <c r="D2467" s="12">
        <v>47</v>
      </c>
      <c r="E2467" s="12">
        <v>725</v>
      </c>
      <c r="F2467" s="13">
        <f t="shared" si="47"/>
        <v>9.630456151536888E-3</v>
      </c>
      <c r="G2467" s="14">
        <v>6490</v>
      </c>
      <c r="H2467" s="12">
        <v>3206</v>
      </c>
      <c r="I2467" s="12">
        <v>3284</v>
      </c>
      <c r="J2467" s="10" t="s">
        <v>2313</v>
      </c>
      <c r="K2467" s="10" t="s">
        <v>10194</v>
      </c>
      <c r="L2467" s="10" t="s">
        <v>10195</v>
      </c>
      <c r="M2467" s="12" t="s">
        <v>10196</v>
      </c>
      <c r="N2467" s="12">
        <v>1930</v>
      </c>
      <c r="O2467" s="15" t="s">
        <v>2339</v>
      </c>
    </row>
    <row r="2468" spans="1:15" x14ac:dyDescent="0.2">
      <c r="A2468" s="10" t="s">
        <v>2275</v>
      </c>
      <c r="B2468" s="10">
        <v>32047</v>
      </c>
      <c r="C2468" s="11" t="s">
        <v>2314</v>
      </c>
      <c r="D2468" s="12">
        <v>35</v>
      </c>
      <c r="E2468" s="12">
        <v>679</v>
      </c>
      <c r="F2468" s="13">
        <f t="shared" si="47"/>
        <v>9.0194203129566157E-3</v>
      </c>
      <c r="G2468" s="14">
        <v>5356</v>
      </c>
      <c r="H2468" s="12">
        <v>2612</v>
      </c>
      <c r="I2468" s="12">
        <v>2744</v>
      </c>
      <c r="J2468" s="10" t="s">
        <v>10197</v>
      </c>
      <c r="K2468" s="10" t="s">
        <v>10198</v>
      </c>
      <c r="L2468" s="10" t="s">
        <v>10199</v>
      </c>
      <c r="M2468" s="12" t="s">
        <v>10200</v>
      </c>
      <c r="N2468" s="12">
        <v>1900</v>
      </c>
      <c r="O2468" s="15" t="s">
        <v>2363</v>
      </c>
    </row>
    <row r="2469" spans="1:15" x14ac:dyDescent="0.2">
      <c r="A2469" s="10" t="s">
        <v>2275</v>
      </c>
      <c r="B2469" s="10">
        <v>32048</v>
      </c>
      <c r="C2469" s="11" t="s">
        <v>2315</v>
      </c>
      <c r="D2469" s="12">
        <v>78</v>
      </c>
      <c r="E2469" s="12">
        <v>746</v>
      </c>
      <c r="F2469" s="13">
        <f t="shared" si="47"/>
        <v>9.9094072952365768E-3</v>
      </c>
      <c r="G2469" s="14">
        <v>27302</v>
      </c>
      <c r="H2469" s="12">
        <v>13224</v>
      </c>
      <c r="I2469" s="12">
        <v>14078</v>
      </c>
      <c r="J2469" s="10" t="s">
        <v>10201</v>
      </c>
      <c r="K2469" s="10" t="s">
        <v>10202</v>
      </c>
      <c r="L2469" s="10" t="s">
        <v>10203</v>
      </c>
      <c r="M2469" s="12" t="s">
        <v>10204</v>
      </c>
      <c r="N2469" s="12">
        <v>1697</v>
      </c>
      <c r="O2469" s="15" t="s">
        <v>2354</v>
      </c>
    </row>
    <row r="2470" spans="1:15" x14ac:dyDescent="0.2">
      <c r="A2470" s="10" t="s">
        <v>2275</v>
      </c>
      <c r="B2470" s="10">
        <v>32049</v>
      </c>
      <c r="C2470" s="11" t="s">
        <v>2316</v>
      </c>
      <c r="D2470" s="12">
        <v>227</v>
      </c>
      <c r="E2470" s="12">
        <v>5708</v>
      </c>
      <c r="F2470" s="13">
        <f t="shared" si="47"/>
        <v>7.5821577535134563E-2</v>
      </c>
      <c r="G2470" s="14">
        <v>32461</v>
      </c>
      <c r="H2470" s="12">
        <v>16029</v>
      </c>
      <c r="I2470" s="12">
        <v>16432</v>
      </c>
      <c r="J2470" s="10" t="s">
        <v>2316</v>
      </c>
      <c r="K2470" s="10" t="s">
        <v>10205</v>
      </c>
      <c r="L2470" s="10" t="s">
        <v>10206</v>
      </c>
      <c r="M2470" s="12" t="s">
        <v>10207</v>
      </c>
      <c r="N2470" s="12">
        <v>1880</v>
      </c>
      <c r="O2470" s="15" t="s">
        <v>2339</v>
      </c>
    </row>
    <row r="2471" spans="1:15" x14ac:dyDescent="0.2">
      <c r="A2471" s="10" t="s">
        <v>2275</v>
      </c>
      <c r="B2471" s="10">
        <v>32050</v>
      </c>
      <c r="C2471" s="11" t="s">
        <v>2317</v>
      </c>
      <c r="D2471" s="12">
        <v>15</v>
      </c>
      <c r="E2471" s="12">
        <v>160</v>
      </c>
      <c r="F2471" s="13">
        <f t="shared" si="47"/>
        <v>2.1253420472357272E-3</v>
      </c>
      <c r="G2471" s="14">
        <v>10276</v>
      </c>
      <c r="H2471" s="12">
        <v>5005</v>
      </c>
      <c r="I2471" s="12">
        <v>5271</v>
      </c>
      <c r="J2471" s="10" t="s">
        <v>2317</v>
      </c>
      <c r="K2471" s="10" t="s">
        <v>10208</v>
      </c>
      <c r="L2471" s="10" t="s">
        <v>10209</v>
      </c>
      <c r="M2471" s="12" t="s">
        <v>10210</v>
      </c>
      <c r="N2471" s="12">
        <v>2533</v>
      </c>
      <c r="O2471" s="15" t="s">
        <v>2339</v>
      </c>
    </row>
    <row r="2472" spans="1:15" x14ac:dyDescent="0.2">
      <c r="A2472" s="10" t="s">
        <v>2275</v>
      </c>
      <c r="B2472" s="10">
        <v>32051</v>
      </c>
      <c r="C2472" s="11" t="s">
        <v>2318</v>
      </c>
      <c r="D2472" s="12">
        <v>233</v>
      </c>
      <c r="E2472" s="12">
        <v>6578</v>
      </c>
      <c r="F2472" s="13">
        <f t="shared" si="47"/>
        <v>8.7378124916978828E-2</v>
      </c>
      <c r="G2472" s="14">
        <v>34623</v>
      </c>
      <c r="H2472" s="12">
        <v>17255</v>
      </c>
      <c r="I2472" s="12">
        <v>17368</v>
      </c>
      <c r="J2472" s="10" t="s">
        <v>10211</v>
      </c>
      <c r="K2472" s="10" t="s">
        <v>10212</v>
      </c>
      <c r="L2472" s="10" t="s">
        <v>10213</v>
      </c>
      <c r="M2472" s="12" t="s">
        <v>10214</v>
      </c>
      <c r="N2472" s="12">
        <v>1979</v>
      </c>
      <c r="O2472" s="15" t="s">
        <v>2363</v>
      </c>
    </row>
    <row r="2473" spans="1:15" x14ac:dyDescent="0.2">
      <c r="A2473" s="10" t="s">
        <v>2275</v>
      </c>
      <c r="B2473" s="10">
        <v>32052</v>
      </c>
      <c r="C2473" s="11" t="s">
        <v>2319</v>
      </c>
      <c r="D2473" s="12">
        <v>57</v>
      </c>
      <c r="E2473" s="12">
        <v>342</v>
      </c>
      <c r="F2473" s="13">
        <f t="shared" si="47"/>
        <v>4.5429186259663664E-3</v>
      </c>
      <c r="G2473" s="14">
        <v>19525</v>
      </c>
      <c r="H2473" s="12">
        <v>9627</v>
      </c>
      <c r="I2473" s="12">
        <v>9898</v>
      </c>
      <c r="J2473" s="10" t="s">
        <v>2319</v>
      </c>
      <c r="K2473" s="10" t="s">
        <v>10215</v>
      </c>
      <c r="L2473" s="10" t="s">
        <v>10216</v>
      </c>
      <c r="M2473" s="12" t="s">
        <v>10217</v>
      </c>
      <c r="N2473" s="12">
        <v>2100</v>
      </c>
      <c r="O2473" s="15" t="s">
        <v>2339</v>
      </c>
    </row>
    <row r="2474" spans="1:15" x14ac:dyDescent="0.2">
      <c r="A2474" s="10" t="s">
        <v>2275</v>
      </c>
      <c r="B2474" s="10">
        <v>32053</v>
      </c>
      <c r="C2474" s="11" t="s">
        <v>2320</v>
      </c>
      <c r="D2474" s="12">
        <v>33</v>
      </c>
      <c r="E2474" s="12">
        <v>432</v>
      </c>
      <c r="F2474" s="13">
        <f t="shared" si="47"/>
        <v>5.7384235275364627E-3</v>
      </c>
      <c r="G2474" s="14">
        <v>13208</v>
      </c>
      <c r="H2474" s="12">
        <v>6275</v>
      </c>
      <c r="I2474" s="12">
        <v>6933</v>
      </c>
      <c r="J2474" s="10" t="s">
        <v>2320</v>
      </c>
      <c r="K2474" s="10" t="s">
        <v>10218</v>
      </c>
      <c r="L2474" s="10" t="s">
        <v>10219</v>
      </c>
      <c r="M2474" s="12" t="s">
        <v>10220</v>
      </c>
      <c r="N2474" s="12">
        <v>2144</v>
      </c>
      <c r="O2474" s="15" t="s">
        <v>2363</v>
      </c>
    </row>
    <row r="2475" spans="1:15" x14ac:dyDescent="0.2">
      <c r="A2475" s="10" t="s">
        <v>2275</v>
      </c>
      <c r="B2475" s="10">
        <v>32054</v>
      </c>
      <c r="C2475" s="11" t="s">
        <v>630</v>
      </c>
      <c r="D2475" s="12">
        <v>48</v>
      </c>
      <c r="E2475" s="12">
        <v>375</v>
      </c>
      <c r="F2475" s="13">
        <f t="shared" si="47"/>
        <v>4.9812704232087349E-3</v>
      </c>
      <c r="G2475" s="14">
        <v>19446</v>
      </c>
      <c r="H2475" s="12">
        <v>9504</v>
      </c>
      <c r="I2475" s="12">
        <v>9942</v>
      </c>
      <c r="J2475" s="10" t="s">
        <v>630</v>
      </c>
      <c r="K2475" s="10" t="s">
        <v>10221</v>
      </c>
      <c r="L2475" s="10" t="s">
        <v>10222</v>
      </c>
      <c r="M2475" s="12" t="s">
        <v>10223</v>
      </c>
      <c r="N2475" s="12">
        <v>2169</v>
      </c>
      <c r="O2475" s="15" t="s">
        <v>2339</v>
      </c>
    </row>
    <row r="2476" spans="1:15" x14ac:dyDescent="0.2">
      <c r="A2476" s="10" t="s">
        <v>2275</v>
      </c>
      <c r="B2476" s="10">
        <v>32055</v>
      </c>
      <c r="C2476" s="11" t="s">
        <v>2321</v>
      </c>
      <c r="D2476" s="12">
        <v>112</v>
      </c>
      <c r="E2476" s="12">
        <v>2179</v>
      </c>
      <c r="F2476" s="13">
        <f t="shared" si="47"/>
        <v>2.8944502005791559E-2</v>
      </c>
      <c r="G2476" s="14">
        <v>31558</v>
      </c>
      <c r="H2476" s="12">
        <v>15590</v>
      </c>
      <c r="I2476" s="12">
        <v>15968</v>
      </c>
      <c r="J2476" s="10" t="s">
        <v>2321</v>
      </c>
      <c r="K2476" s="10" t="s">
        <v>10224</v>
      </c>
      <c r="L2476" s="10" t="s">
        <v>10225</v>
      </c>
      <c r="M2476" s="12" t="s">
        <v>10226</v>
      </c>
      <c r="N2476" s="12">
        <v>1901</v>
      </c>
      <c r="O2476" s="15" t="s">
        <v>2363</v>
      </c>
    </row>
    <row r="2477" spans="1:15" x14ac:dyDescent="0.2">
      <c r="A2477" s="10" t="s">
        <v>2275</v>
      </c>
      <c r="B2477" s="10">
        <v>32056</v>
      </c>
      <c r="C2477" s="11" t="s">
        <v>2275</v>
      </c>
      <c r="D2477" s="12">
        <v>68</v>
      </c>
      <c r="E2477" s="12">
        <v>442</v>
      </c>
      <c r="F2477" s="13">
        <f t="shared" si="47"/>
        <v>5.871257405488696E-3</v>
      </c>
      <c r="G2477" s="14">
        <v>149607</v>
      </c>
      <c r="H2477" s="12">
        <v>71972</v>
      </c>
      <c r="I2477" s="12">
        <v>77635</v>
      </c>
      <c r="J2477" s="10" t="s">
        <v>2275</v>
      </c>
      <c r="K2477" s="10" t="s">
        <v>10227</v>
      </c>
      <c r="L2477" s="10" t="s">
        <v>10228</v>
      </c>
      <c r="M2477" s="12" t="s">
        <v>10229</v>
      </c>
      <c r="N2477" s="12">
        <v>2426</v>
      </c>
      <c r="O2477" s="15" t="s">
        <v>2335</v>
      </c>
    </row>
    <row r="2478" spans="1:15" x14ac:dyDescent="0.2">
      <c r="A2478" s="10" t="s">
        <v>2275</v>
      </c>
      <c r="B2478" s="10">
        <v>32057</v>
      </c>
      <c r="C2478" s="11" t="s">
        <v>2322</v>
      </c>
      <c r="D2478" s="12">
        <v>19</v>
      </c>
      <c r="E2478" s="12">
        <v>221</v>
      </c>
      <c r="F2478" s="13">
        <f t="shared" si="47"/>
        <v>2.935628702744348E-3</v>
      </c>
      <c r="G2478" s="14">
        <v>20455</v>
      </c>
      <c r="H2478" s="12">
        <v>10039</v>
      </c>
      <c r="I2478" s="12">
        <v>10416</v>
      </c>
      <c r="J2478" s="10" t="s">
        <v>2322</v>
      </c>
      <c r="K2478" s="10" t="s">
        <v>10230</v>
      </c>
      <c r="L2478" s="10" t="s">
        <v>10231</v>
      </c>
      <c r="M2478" s="12" t="s">
        <v>10232</v>
      </c>
      <c r="N2478" s="12">
        <v>2206</v>
      </c>
      <c r="O2478" s="15" t="s">
        <v>2363</v>
      </c>
    </row>
    <row r="2479" spans="1:15" x14ac:dyDescent="0.2">
      <c r="A2479" s="10" t="s">
        <v>2275</v>
      </c>
      <c r="B2479" s="10">
        <v>32058</v>
      </c>
      <c r="C2479" s="11" t="s">
        <v>2323</v>
      </c>
      <c r="D2479" s="12">
        <v>21</v>
      </c>
      <c r="E2479" s="12">
        <v>278</v>
      </c>
      <c r="F2479" s="13">
        <f t="shared" si="47"/>
        <v>3.6927818070720759E-3</v>
      </c>
      <c r="G2479" s="14">
        <v>2767</v>
      </c>
      <c r="H2479" s="12">
        <v>1350</v>
      </c>
      <c r="I2479" s="12">
        <v>1417</v>
      </c>
      <c r="J2479" s="10" t="s">
        <v>10233</v>
      </c>
      <c r="K2479" s="10" t="s">
        <v>10234</v>
      </c>
      <c r="L2479" s="10" t="s">
        <v>10235</v>
      </c>
      <c r="M2479" s="12" t="s">
        <v>10236</v>
      </c>
      <c r="N2479" s="12">
        <v>1922</v>
      </c>
      <c r="O2479" s="15" t="s">
        <v>2339</v>
      </c>
    </row>
  </sheetData>
  <phoneticPr fontId="24" type="noConversion"/>
  <hyperlinks>
    <hyperlink ref="K21" r:id="rId1" display="http://tools.wmflabs.org/geohack/geohack.php?language=es&amp;pagename=Municipio_de_San_Quint%C3%ADn&amp;params=29.533333333333_N_-114.5_E_type:city" xr:uid="{8C2B0CF2-9226-41B8-8FE9-B8CA77FAA0F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467E8-5AAF-4EDB-AA11-8F360A601F66}">
  <dimension ref="A1:B59"/>
  <sheetViews>
    <sheetView topLeftCell="A52" workbookViewId="0">
      <selection sqref="A1:B59"/>
    </sheetView>
  </sheetViews>
  <sheetFormatPr baseColWidth="10" defaultRowHeight="15" x14ac:dyDescent="0.25"/>
  <sheetData>
    <row r="1" spans="1:2" ht="30" x14ac:dyDescent="0.25">
      <c r="A1" s="19" t="s">
        <v>10252</v>
      </c>
      <c r="B1" s="20">
        <v>18829</v>
      </c>
    </row>
    <row r="2" spans="1:2" ht="45" x14ac:dyDescent="0.25">
      <c r="A2" s="19" t="s">
        <v>10253</v>
      </c>
      <c r="B2" s="20">
        <v>13876</v>
      </c>
    </row>
    <row r="3" spans="1:2" x14ac:dyDescent="0.25">
      <c r="A3" s="19" t="s">
        <v>10254</v>
      </c>
      <c r="B3" s="20">
        <v>11272</v>
      </c>
    </row>
    <row r="4" spans="1:2" ht="30" x14ac:dyDescent="0.25">
      <c r="A4" s="19" t="s">
        <v>203</v>
      </c>
      <c r="B4" s="20">
        <v>9636</v>
      </c>
    </row>
    <row r="5" spans="1:2" x14ac:dyDescent="0.25">
      <c r="A5" s="19" t="s">
        <v>2324</v>
      </c>
      <c r="B5" s="20">
        <v>4754</v>
      </c>
    </row>
    <row r="6" spans="1:2" ht="30" x14ac:dyDescent="0.25">
      <c r="A6" s="19" t="s">
        <v>10255</v>
      </c>
      <c r="B6" s="20">
        <v>4432</v>
      </c>
    </row>
    <row r="7" spans="1:2" ht="30" x14ac:dyDescent="0.25">
      <c r="A7" s="19" t="s">
        <v>10256</v>
      </c>
      <c r="B7" s="20">
        <v>4072</v>
      </c>
    </row>
    <row r="8" spans="1:2" ht="30" x14ac:dyDescent="0.25">
      <c r="A8" s="19" t="s">
        <v>10257</v>
      </c>
      <c r="B8" s="20">
        <v>3675</v>
      </c>
    </row>
    <row r="9" spans="1:2" ht="30" x14ac:dyDescent="0.25">
      <c r="A9" s="19" t="s">
        <v>10258</v>
      </c>
      <c r="B9" s="20">
        <v>3117</v>
      </c>
    </row>
    <row r="10" spans="1:2" ht="60" x14ac:dyDescent="0.25">
      <c r="A10" s="19" t="s">
        <v>10259</v>
      </c>
      <c r="B10" s="20">
        <v>2754</v>
      </c>
    </row>
    <row r="11" spans="1:2" ht="60" x14ac:dyDescent="0.25">
      <c r="A11" s="19" t="s">
        <v>10260</v>
      </c>
      <c r="B11" s="20">
        <v>2183</v>
      </c>
    </row>
    <row r="12" spans="1:2" x14ac:dyDescent="0.25">
      <c r="A12" s="19" t="s">
        <v>10261</v>
      </c>
      <c r="B12" s="20">
        <v>2172</v>
      </c>
    </row>
    <row r="13" spans="1:2" ht="45" x14ac:dyDescent="0.25">
      <c r="A13" s="19" t="s">
        <v>10262</v>
      </c>
      <c r="B13" s="20">
        <v>1901</v>
      </c>
    </row>
    <row r="14" spans="1:2" ht="30" x14ac:dyDescent="0.25">
      <c r="A14" s="19" t="s">
        <v>10263</v>
      </c>
      <c r="B14" s="20">
        <v>1984</v>
      </c>
    </row>
    <row r="15" spans="1:2" x14ac:dyDescent="0.25">
      <c r="A15" s="19" t="s">
        <v>10264</v>
      </c>
      <c r="B15" s="20">
        <v>1768</v>
      </c>
    </row>
    <row r="16" spans="1:2" ht="45" x14ac:dyDescent="0.25">
      <c r="A16" s="19" t="s">
        <v>10265</v>
      </c>
      <c r="B16" s="20">
        <v>1676</v>
      </c>
    </row>
    <row r="17" spans="1:2" ht="30" x14ac:dyDescent="0.25">
      <c r="A17" s="19" t="s">
        <v>10266</v>
      </c>
      <c r="B17" s="20">
        <v>1572</v>
      </c>
    </row>
    <row r="18" spans="1:2" ht="30" x14ac:dyDescent="0.25">
      <c r="A18" s="19" t="s">
        <v>10267</v>
      </c>
      <c r="B18" s="20">
        <v>1505</v>
      </c>
    </row>
    <row r="19" spans="1:2" ht="30" x14ac:dyDescent="0.25">
      <c r="A19" s="19" t="s">
        <v>186</v>
      </c>
      <c r="B19" s="20">
        <v>1503</v>
      </c>
    </row>
    <row r="20" spans="1:2" ht="60" x14ac:dyDescent="0.25">
      <c r="A20" s="19" t="s">
        <v>10268</v>
      </c>
      <c r="B20" s="20">
        <v>1121</v>
      </c>
    </row>
    <row r="21" spans="1:2" ht="45" x14ac:dyDescent="0.25">
      <c r="A21" s="19" t="s">
        <v>10269</v>
      </c>
      <c r="B21" s="20">
        <v>1072</v>
      </c>
    </row>
    <row r="22" spans="1:2" ht="30" x14ac:dyDescent="0.25">
      <c r="A22" s="19" t="s">
        <v>10270</v>
      </c>
      <c r="B22" s="20">
        <v>1066</v>
      </c>
    </row>
    <row r="23" spans="1:2" ht="75" x14ac:dyDescent="0.25">
      <c r="A23" s="19" t="s">
        <v>10271</v>
      </c>
      <c r="B23" s="20">
        <v>1064</v>
      </c>
    </row>
    <row r="24" spans="1:2" ht="30" x14ac:dyDescent="0.25">
      <c r="A24" s="19" t="s">
        <v>10272</v>
      </c>
      <c r="B24" s="20">
        <v>1042</v>
      </c>
    </row>
    <row r="25" spans="1:2" ht="30" x14ac:dyDescent="0.25">
      <c r="A25" s="19" t="s">
        <v>10270</v>
      </c>
      <c r="B25" s="20">
        <v>1066</v>
      </c>
    </row>
    <row r="26" spans="1:2" ht="30" x14ac:dyDescent="0.25">
      <c r="A26" s="19" t="s">
        <v>10273</v>
      </c>
      <c r="B26" s="19">
        <v>983</v>
      </c>
    </row>
    <row r="27" spans="1:2" x14ac:dyDescent="0.25">
      <c r="A27" s="19" t="s">
        <v>10274</v>
      </c>
      <c r="B27" s="19">
        <v>845</v>
      </c>
    </row>
    <row r="28" spans="1:2" ht="30" x14ac:dyDescent="0.25">
      <c r="A28" s="19" t="s">
        <v>10275</v>
      </c>
      <c r="B28" s="19">
        <v>781</v>
      </c>
    </row>
    <row r="29" spans="1:2" ht="60" x14ac:dyDescent="0.25">
      <c r="A29" s="19" t="s">
        <v>10276</v>
      </c>
      <c r="B29" s="19">
        <v>698</v>
      </c>
    </row>
    <row r="30" spans="1:2" ht="30" x14ac:dyDescent="0.25">
      <c r="A30" s="19" t="s">
        <v>160</v>
      </c>
      <c r="B30" s="19">
        <v>534</v>
      </c>
    </row>
    <row r="31" spans="1:2" ht="30" x14ac:dyDescent="0.25">
      <c r="A31" s="19" t="s">
        <v>10277</v>
      </c>
      <c r="B31" s="19">
        <v>513</v>
      </c>
    </row>
    <row r="32" spans="1:2" ht="30" x14ac:dyDescent="0.25">
      <c r="A32" s="19" t="s">
        <v>10278</v>
      </c>
      <c r="B32" s="19">
        <v>503</v>
      </c>
    </row>
    <row r="33" spans="1:2" ht="45" x14ac:dyDescent="0.25">
      <c r="A33" s="19" t="s">
        <v>10279</v>
      </c>
      <c r="B33" s="19">
        <v>466</v>
      </c>
    </row>
    <row r="34" spans="1:2" ht="30" x14ac:dyDescent="0.25">
      <c r="A34" s="19" t="s">
        <v>10280</v>
      </c>
      <c r="B34" s="19">
        <v>456</v>
      </c>
    </row>
    <row r="35" spans="1:2" ht="30" x14ac:dyDescent="0.25">
      <c r="A35" s="19" t="s">
        <v>10281</v>
      </c>
      <c r="B35" s="19">
        <v>439</v>
      </c>
    </row>
    <row r="36" spans="1:2" ht="45" x14ac:dyDescent="0.25">
      <c r="A36" s="19" t="s">
        <v>10282</v>
      </c>
      <c r="B36" s="19">
        <v>430</v>
      </c>
    </row>
    <row r="37" spans="1:2" ht="30" x14ac:dyDescent="0.25">
      <c r="A37" s="19" t="s">
        <v>10283</v>
      </c>
      <c r="B37" s="19">
        <v>356</v>
      </c>
    </row>
    <row r="38" spans="1:2" ht="45" x14ac:dyDescent="0.25">
      <c r="A38" s="19" t="s">
        <v>10284</v>
      </c>
      <c r="B38" s="19">
        <v>349</v>
      </c>
    </row>
    <row r="39" spans="1:2" ht="45" x14ac:dyDescent="0.25">
      <c r="A39" s="19" t="s">
        <v>10285</v>
      </c>
      <c r="B39" s="19">
        <v>338</v>
      </c>
    </row>
    <row r="40" spans="1:2" ht="30" x14ac:dyDescent="0.25">
      <c r="A40" s="19" t="s">
        <v>10286</v>
      </c>
      <c r="B40" s="19">
        <v>252</v>
      </c>
    </row>
    <row r="41" spans="1:2" ht="45" x14ac:dyDescent="0.25">
      <c r="A41" s="19" t="s">
        <v>10287</v>
      </c>
      <c r="B41" s="19">
        <v>251</v>
      </c>
    </row>
    <row r="42" spans="1:2" ht="45" x14ac:dyDescent="0.25">
      <c r="A42" s="19" t="s">
        <v>10288</v>
      </c>
      <c r="B42" s="19">
        <v>243</v>
      </c>
    </row>
    <row r="43" spans="1:2" ht="30" x14ac:dyDescent="0.25">
      <c r="A43" s="19" t="s">
        <v>1774</v>
      </c>
      <c r="B43" s="19">
        <v>235</v>
      </c>
    </row>
    <row r="44" spans="1:2" ht="30" x14ac:dyDescent="0.25">
      <c r="A44" s="19" t="s">
        <v>10289</v>
      </c>
      <c r="B44" s="19">
        <v>221</v>
      </c>
    </row>
    <row r="45" spans="1:2" ht="30" x14ac:dyDescent="0.25">
      <c r="A45" s="19" t="s">
        <v>10290</v>
      </c>
      <c r="B45" s="19">
        <v>205</v>
      </c>
    </row>
    <row r="46" spans="1:2" ht="30" x14ac:dyDescent="0.25">
      <c r="A46" s="19" t="s">
        <v>10291</v>
      </c>
      <c r="B46" s="19">
        <v>172</v>
      </c>
    </row>
    <row r="47" spans="1:2" ht="30" x14ac:dyDescent="0.25">
      <c r="A47" s="19" t="s">
        <v>10292</v>
      </c>
      <c r="B47" s="19">
        <v>158</v>
      </c>
    </row>
    <row r="48" spans="1:2" ht="60" x14ac:dyDescent="0.25">
      <c r="A48" s="19" t="s">
        <v>10293</v>
      </c>
      <c r="B48" s="19">
        <v>157</v>
      </c>
    </row>
    <row r="49" spans="1:2" x14ac:dyDescent="0.25">
      <c r="A49" s="19" t="s">
        <v>10294</v>
      </c>
      <c r="B49" s="19">
        <v>146</v>
      </c>
    </row>
    <row r="50" spans="1:2" ht="45" x14ac:dyDescent="0.25">
      <c r="A50" s="19" t="s">
        <v>10295</v>
      </c>
      <c r="B50" s="19">
        <v>145</v>
      </c>
    </row>
    <row r="51" spans="1:2" ht="30" x14ac:dyDescent="0.25">
      <c r="A51" s="19" t="s">
        <v>10296</v>
      </c>
      <c r="B51" s="19">
        <v>135</v>
      </c>
    </row>
    <row r="52" spans="1:2" ht="30" x14ac:dyDescent="0.25">
      <c r="A52" s="19" t="s">
        <v>10297</v>
      </c>
      <c r="B52" s="19">
        <v>127</v>
      </c>
    </row>
    <row r="53" spans="1:2" ht="30" x14ac:dyDescent="0.25">
      <c r="A53" s="19" t="s">
        <v>10297</v>
      </c>
      <c r="B53" s="19">
        <v>125</v>
      </c>
    </row>
    <row r="54" spans="1:2" ht="30" x14ac:dyDescent="0.25">
      <c r="A54" s="19" t="s">
        <v>10298</v>
      </c>
      <c r="B54" s="19">
        <v>113</v>
      </c>
    </row>
    <row r="55" spans="1:2" ht="30" x14ac:dyDescent="0.25">
      <c r="A55" s="19" t="s">
        <v>10299</v>
      </c>
      <c r="B55" s="19">
        <v>108</v>
      </c>
    </row>
    <row r="56" spans="1:2" x14ac:dyDescent="0.25">
      <c r="A56" s="19" t="s">
        <v>10300</v>
      </c>
      <c r="B56" s="19">
        <v>106</v>
      </c>
    </row>
    <row r="57" spans="1:2" ht="30" x14ac:dyDescent="0.25">
      <c r="A57" s="19" t="s">
        <v>10301</v>
      </c>
      <c r="B57" s="19" t="s">
        <v>10302</v>
      </c>
    </row>
    <row r="58" spans="1:2" ht="30" x14ac:dyDescent="0.25">
      <c r="A58" s="19" t="s">
        <v>10303</v>
      </c>
      <c r="B58" s="19" t="s">
        <v>10302</v>
      </c>
    </row>
    <row r="59" spans="1:2" x14ac:dyDescent="0.25">
      <c r="A59" s="19" t="s">
        <v>10304</v>
      </c>
      <c r="B59" s="19" t="s">
        <v>10302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 a M260923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Manuel Becerra Espinosa</dc:creator>
  <cp:lastModifiedBy>Dr. José Manuel Becerra Espinosa</cp:lastModifiedBy>
  <dcterms:created xsi:type="dcterms:W3CDTF">2023-09-27T03:43:30Z</dcterms:created>
  <dcterms:modified xsi:type="dcterms:W3CDTF">2023-09-28T17:47:58Z</dcterms:modified>
</cp:coreProperties>
</file>